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édéricPoll\MyTemp\"/>
    </mc:Choice>
  </mc:AlternateContent>
  <xr:revisionPtr revIDLastSave="0" documentId="13_ncr:1_{093DA881-2A83-43C7-971D-FA471D834116}" xr6:coauthVersionLast="47" xr6:coauthVersionMax="47" xr10:uidLastSave="{00000000-0000-0000-0000-000000000000}"/>
  <bookViews>
    <workbookView xWindow="-120" yWindow="-120" windowWidth="29040" windowHeight="15960" tabRatio="732" xr2:uid="{00000000-000D-0000-FFFF-FFFF00000000}"/>
  </bookViews>
  <sheets>
    <sheet name="Main" sheetId="4" r:id="rId1"/>
    <sheet name="Points" sheetId="71" r:id="rId2"/>
    <sheet name="Template FBC" sheetId="315" state="hidden" r:id="rId3"/>
    <sheet name="Template BBC" sheetId="199" state="hidden" r:id="rId4"/>
    <sheet name="Template Spirits" sheetId="196" state="hidden" r:id="rId5"/>
    <sheet name="Template Sake" sheetId="316" state="hidden" r:id="rId6"/>
    <sheet name="Template DBC" sheetId="200" r:id="rId7"/>
    <sheet name="Template AWS" sheetId="226" state="hidden" r:id="rId8"/>
    <sheet name="Tasters" sheetId="2" r:id="rId9"/>
    <sheet name="Series" sheetId="3" r:id="rId10"/>
    <sheet name="Samples" sheetId="148" r:id="rId11"/>
  </sheets>
  <externalReferences>
    <externalReference r:id="rId12"/>
  </externalReferences>
  <definedNames>
    <definedName name="_xlnm._FilterDatabase" localSheetId="1" hidden="1">Points!$A$1:$R$1705</definedName>
    <definedName name="_xlnm._FilterDatabase" localSheetId="10" hidden="1">Samples!$A$1:$O$1</definedName>
    <definedName name="_xlnm._FilterDatabase" localSheetId="9" hidden="1">Series!$A$1:$L$42</definedName>
    <definedName name="_xlnm._FilterDatabase" localSheetId="8" hidden="1">Tasters!$A$1:$J$91</definedName>
    <definedName name="MedalsID" localSheetId="2">#REF!</definedName>
    <definedName name="MedalsID">#REF!</definedName>
    <definedName name="MedalsTable" localSheetId="2">#REF!</definedName>
    <definedName name="MedalsTable">#REF!</definedName>
    <definedName name="Medalstable2">[1]Medailles!$A$2:$C$26</definedName>
    <definedName name="_xlnm.Print_Area" localSheetId="3">'Template BBC'!$A:$J</definedName>
    <definedName name="_xlnm.Print_Area" localSheetId="6">'Template DBC'!$A:$J</definedName>
    <definedName name="_xlnm.Print_Area" localSheetId="2">'Template FBC'!$A:$J</definedName>
    <definedName name="_xlnm.Print_Area" localSheetId="5">'Template Sake'!$A:$K</definedName>
    <definedName name="_xlnm.Print_Area" localSheetId="4">'Template Spirits'!$A:$J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34" i="71" l="1"/>
  <c r="W1633" i="71"/>
  <c r="W1632" i="71"/>
  <c r="W1631" i="71"/>
  <c r="W1630" i="71"/>
  <c r="W1629" i="71"/>
  <c r="W1628" i="71"/>
  <c r="W1627" i="71"/>
  <c r="W1626" i="71"/>
  <c r="W1625" i="71"/>
  <c r="W1624" i="71"/>
  <c r="W1623" i="71"/>
  <c r="W1622" i="71"/>
  <c r="W1621" i="71"/>
  <c r="W1620" i="71"/>
  <c r="W1619" i="71"/>
  <c r="W1618" i="71"/>
  <c r="W1617" i="71"/>
  <c r="W1616" i="71"/>
  <c r="W1615" i="71"/>
  <c r="W1614" i="71"/>
  <c r="W1613" i="71"/>
  <c r="W1612" i="71"/>
  <c r="W1611" i="71"/>
  <c r="W1610" i="71"/>
  <c r="W1609" i="71"/>
  <c r="W1608" i="71"/>
  <c r="W1607" i="71"/>
  <c r="W1606" i="71"/>
  <c r="W1605" i="71"/>
  <c r="W1604" i="71"/>
  <c r="W1603" i="71"/>
  <c r="W1602" i="71"/>
  <c r="W1601" i="71"/>
  <c r="W1600" i="71"/>
  <c r="W1599" i="71"/>
  <c r="W1598" i="71"/>
  <c r="W1597" i="71"/>
  <c r="W1596" i="71"/>
  <c r="W1595" i="71"/>
  <c r="W1594" i="71"/>
  <c r="W1593" i="71"/>
  <c r="W1592" i="71"/>
  <c r="W1591" i="71"/>
  <c r="W1590" i="71"/>
  <c r="W1589" i="71"/>
  <c r="W1588" i="71"/>
  <c r="W1587" i="71"/>
  <c r="W1586" i="71"/>
  <c r="W1585" i="71"/>
  <c r="W1584" i="71"/>
  <c r="W1583" i="71"/>
  <c r="W1582" i="71"/>
  <c r="W1581" i="71"/>
  <c r="W1580" i="71"/>
  <c r="W1579" i="71"/>
  <c r="W1578" i="71"/>
  <c r="W1577" i="71"/>
  <c r="W1576" i="71"/>
  <c r="W1575" i="71"/>
  <c r="W1574" i="71"/>
  <c r="W1573" i="71"/>
  <c r="W1572" i="71"/>
  <c r="W1571" i="71"/>
  <c r="W1570" i="71"/>
  <c r="W1569" i="71"/>
  <c r="W1568" i="71"/>
  <c r="W1567" i="71"/>
  <c r="W1566" i="71"/>
  <c r="W1565" i="71"/>
  <c r="W1564" i="71"/>
  <c r="W1563" i="71"/>
  <c r="W1562" i="71"/>
  <c r="W1561" i="71"/>
  <c r="W1560" i="71"/>
  <c r="W1559" i="71"/>
  <c r="W1558" i="71"/>
  <c r="W1557" i="71"/>
  <c r="W1556" i="71"/>
  <c r="W1555" i="71"/>
  <c r="W1554" i="71"/>
  <c r="W1553" i="71"/>
  <c r="W1552" i="71"/>
  <c r="W1551" i="71"/>
  <c r="W1550" i="71"/>
  <c r="W1549" i="71"/>
  <c r="W1548" i="71"/>
  <c r="W1547" i="71"/>
  <c r="W1546" i="71"/>
  <c r="W1545" i="71"/>
  <c r="W1544" i="71"/>
  <c r="W1543" i="71"/>
  <c r="W1542" i="71"/>
  <c r="W1541" i="71"/>
  <c r="W1540" i="71"/>
  <c r="W1539" i="71"/>
  <c r="W1538" i="71"/>
  <c r="W1537" i="71"/>
  <c r="W1536" i="71"/>
  <c r="W1535" i="71"/>
  <c r="W1534" i="71"/>
  <c r="W1533" i="71"/>
  <c r="W1532" i="71"/>
  <c r="W1531" i="71"/>
  <c r="W1530" i="71"/>
  <c r="W1529" i="71"/>
  <c r="W1528" i="71"/>
  <c r="W1527" i="71"/>
  <c r="W1526" i="71"/>
  <c r="W1525" i="71"/>
  <c r="W1524" i="71"/>
  <c r="W1523" i="71"/>
  <c r="W1522" i="71"/>
  <c r="W1521" i="71"/>
  <c r="W1520" i="71"/>
  <c r="W1519" i="71"/>
  <c r="W1518" i="71"/>
  <c r="W1517" i="71"/>
  <c r="W1516" i="71"/>
  <c r="W1515" i="71"/>
  <c r="W1514" i="71"/>
  <c r="W1513" i="71"/>
  <c r="W1512" i="71"/>
  <c r="W1511" i="71"/>
  <c r="W1510" i="71"/>
  <c r="W1509" i="71"/>
  <c r="W1508" i="71"/>
  <c r="W1507" i="71"/>
  <c r="W1506" i="71"/>
  <c r="W1505" i="71"/>
  <c r="W1504" i="71"/>
  <c r="W1503" i="71"/>
  <c r="W1502" i="71"/>
  <c r="W1501" i="71"/>
  <c r="W1500" i="71"/>
  <c r="W1499" i="71"/>
  <c r="W1498" i="71"/>
  <c r="W1497" i="71"/>
  <c r="W1496" i="71"/>
  <c r="W1495" i="71"/>
  <c r="W1494" i="71"/>
  <c r="W1493" i="71"/>
  <c r="W1492" i="71"/>
  <c r="W1491" i="71"/>
  <c r="W1490" i="71"/>
  <c r="W1489" i="71"/>
  <c r="W1488" i="71"/>
  <c r="W1487" i="71"/>
  <c r="W1486" i="71"/>
  <c r="W1485" i="71"/>
  <c r="W1484" i="71"/>
  <c r="W1483" i="71"/>
  <c r="W1482" i="71"/>
  <c r="W1481" i="71"/>
  <c r="W1480" i="71"/>
  <c r="W1479" i="71"/>
  <c r="W1478" i="71"/>
  <c r="W1477" i="71"/>
  <c r="W1476" i="71"/>
  <c r="W1475" i="71"/>
  <c r="W1474" i="71"/>
  <c r="W1473" i="71"/>
  <c r="W1472" i="71"/>
  <c r="W1471" i="71"/>
  <c r="W1470" i="71"/>
  <c r="W1469" i="71"/>
  <c r="W1468" i="71"/>
  <c r="W1467" i="71"/>
  <c r="W1466" i="71"/>
  <c r="W1465" i="71"/>
  <c r="W1464" i="71"/>
  <c r="W1463" i="71"/>
  <c r="W1462" i="71"/>
  <c r="W1461" i="71"/>
  <c r="W1460" i="71"/>
  <c r="W1459" i="71"/>
  <c r="W1458" i="71"/>
  <c r="W1457" i="71"/>
  <c r="W1456" i="71"/>
  <c r="W1455" i="71"/>
  <c r="W1454" i="71"/>
  <c r="W1453" i="71"/>
  <c r="W1452" i="71"/>
  <c r="W1451" i="71"/>
  <c r="W1450" i="71"/>
  <c r="W1449" i="71"/>
  <c r="W1448" i="71"/>
  <c r="W1447" i="71"/>
  <c r="W1446" i="71"/>
  <c r="W1445" i="71"/>
  <c r="W1444" i="71"/>
  <c r="W1443" i="71"/>
  <c r="W1442" i="71"/>
  <c r="W1441" i="71"/>
  <c r="W1440" i="71"/>
  <c r="W1439" i="71"/>
  <c r="W1438" i="71"/>
  <c r="W1437" i="71"/>
  <c r="W1436" i="71"/>
  <c r="W1435" i="71"/>
  <c r="W1434" i="71"/>
  <c r="W1433" i="71"/>
  <c r="W1432" i="71"/>
  <c r="W1431" i="71"/>
  <c r="W1430" i="71"/>
  <c r="W1429" i="71"/>
  <c r="W1428" i="71"/>
  <c r="W1427" i="71"/>
  <c r="W1426" i="71"/>
  <c r="W1425" i="71"/>
  <c r="W1424" i="71"/>
  <c r="W1423" i="71"/>
  <c r="W1422" i="71"/>
  <c r="W1421" i="71"/>
  <c r="W1420" i="71"/>
  <c r="W1419" i="71"/>
  <c r="W1418" i="71"/>
  <c r="W1417" i="71"/>
  <c r="W1416" i="71"/>
  <c r="W1415" i="71"/>
  <c r="W1414" i="71"/>
  <c r="W1413" i="71"/>
  <c r="W1412" i="71"/>
  <c r="W1411" i="71"/>
  <c r="W1410" i="71"/>
  <c r="W1409" i="71"/>
  <c r="W1408" i="71"/>
  <c r="W1407" i="71"/>
  <c r="W1406" i="71"/>
  <c r="W1405" i="71"/>
  <c r="W1404" i="71"/>
  <c r="W1403" i="71"/>
  <c r="W1402" i="71"/>
  <c r="W1401" i="71"/>
  <c r="W1400" i="71"/>
  <c r="W1399" i="71"/>
  <c r="W1398" i="71"/>
  <c r="W1397" i="71"/>
  <c r="W1396" i="71"/>
  <c r="W1395" i="71"/>
  <c r="W1394" i="71"/>
  <c r="W1393" i="71"/>
  <c r="W1392" i="71"/>
  <c r="W1391" i="71"/>
  <c r="W1390" i="71"/>
  <c r="W1389" i="71"/>
  <c r="W1388" i="71"/>
  <c r="W1387" i="71"/>
  <c r="W1386" i="71"/>
  <c r="W1385" i="71"/>
  <c r="W1384" i="71"/>
  <c r="W1383" i="71"/>
  <c r="W1382" i="71"/>
  <c r="W1381" i="71"/>
  <c r="W1380" i="71"/>
  <c r="W1379" i="71"/>
  <c r="W1378" i="71"/>
  <c r="W1377" i="71"/>
  <c r="W1376" i="71"/>
  <c r="W1375" i="71"/>
  <c r="W1374" i="71"/>
  <c r="W1373" i="71"/>
  <c r="W1372" i="71"/>
  <c r="W1371" i="71"/>
  <c r="W1370" i="71"/>
  <c r="W1369" i="71"/>
  <c r="W1368" i="71"/>
  <c r="W1367" i="71"/>
  <c r="W1366" i="71"/>
  <c r="W1365" i="71"/>
  <c r="W1364" i="71"/>
  <c r="W1363" i="71"/>
  <c r="W1362" i="71"/>
  <c r="W1361" i="71"/>
  <c r="W1360" i="71"/>
  <c r="W1359" i="71"/>
  <c r="W1358" i="71"/>
  <c r="W1357" i="71"/>
  <c r="W1356" i="71"/>
  <c r="W1355" i="71"/>
  <c r="W1354" i="71"/>
  <c r="W1353" i="71"/>
  <c r="W1352" i="71"/>
  <c r="W1351" i="71"/>
  <c r="W1350" i="71"/>
  <c r="W1349" i="71"/>
  <c r="W1348" i="71"/>
  <c r="W1347" i="71"/>
  <c r="W1346" i="71"/>
  <c r="W1345" i="71"/>
  <c r="W1344" i="71"/>
  <c r="W1343" i="71"/>
  <c r="W1342" i="71"/>
  <c r="W1341" i="71"/>
  <c r="W1340" i="71"/>
  <c r="W1339" i="71"/>
  <c r="W1338" i="71"/>
  <c r="W1337" i="71"/>
  <c r="W1336" i="71"/>
  <c r="W1335" i="71"/>
  <c r="W1334" i="71"/>
  <c r="W1333" i="71"/>
  <c r="W1332" i="71"/>
  <c r="W1331" i="71"/>
  <c r="W1330" i="71"/>
  <c r="W1329" i="71"/>
  <c r="W1328" i="71"/>
  <c r="W1327" i="71"/>
  <c r="W1326" i="71"/>
  <c r="W1325" i="71"/>
  <c r="W1324" i="71"/>
  <c r="W1323" i="71"/>
  <c r="W1322" i="71"/>
  <c r="W1321" i="71"/>
  <c r="W1320" i="71"/>
  <c r="W1319" i="71"/>
  <c r="W1318" i="71"/>
  <c r="W1317" i="71"/>
  <c r="W1316" i="71"/>
  <c r="W1315" i="71"/>
  <c r="W1314" i="71"/>
  <c r="W1313" i="71"/>
  <c r="W1312" i="71"/>
  <c r="W1311" i="71"/>
  <c r="W1310" i="71"/>
  <c r="W1309" i="71"/>
  <c r="W1308" i="71"/>
  <c r="W1307" i="71"/>
  <c r="W1306" i="71"/>
  <c r="W1305" i="71"/>
  <c r="W1304" i="71"/>
  <c r="W1303" i="71"/>
  <c r="W1302" i="71"/>
  <c r="W1301" i="71"/>
  <c r="W1300" i="71"/>
  <c r="W1299" i="71"/>
  <c r="W1298" i="71"/>
  <c r="W1297" i="71"/>
  <c r="W1296" i="71"/>
  <c r="W1295" i="71"/>
  <c r="W1294" i="71"/>
  <c r="W1293" i="71"/>
  <c r="W1292" i="71"/>
  <c r="W1291" i="71"/>
  <c r="W1290" i="71"/>
  <c r="W1289" i="71"/>
  <c r="W1288" i="71"/>
  <c r="W1287" i="71"/>
  <c r="W1286" i="71"/>
  <c r="W1285" i="71"/>
  <c r="W1284" i="71"/>
  <c r="W1283" i="71"/>
  <c r="W1282" i="71"/>
  <c r="W1281" i="71"/>
  <c r="W1280" i="71"/>
  <c r="W1279" i="71"/>
  <c r="W1278" i="71"/>
  <c r="W1277" i="71"/>
  <c r="W1276" i="71"/>
  <c r="W1275" i="71"/>
  <c r="W1274" i="71"/>
  <c r="W1273" i="71"/>
  <c r="W1272" i="71"/>
  <c r="W1271" i="71"/>
  <c r="W1270" i="71"/>
  <c r="W1269" i="71"/>
  <c r="W1268" i="71"/>
  <c r="W1267" i="71"/>
  <c r="W1266" i="71"/>
  <c r="W1265" i="71"/>
  <c r="W1264" i="71"/>
  <c r="W1263" i="71"/>
  <c r="W1262" i="71"/>
  <c r="W1261" i="71"/>
  <c r="W1260" i="71"/>
  <c r="W1259" i="71"/>
  <c r="W1258" i="71"/>
  <c r="W1257" i="71"/>
  <c r="W1256" i="71"/>
  <c r="W1255" i="71"/>
  <c r="W1254" i="71"/>
  <c r="W1253" i="71"/>
  <c r="W1252" i="71"/>
  <c r="W1251" i="71"/>
  <c r="W1250" i="71"/>
  <c r="W1249" i="71"/>
  <c r="W1248" i="71"/>
  <c r="W1247" i="71"/>
  <c r="W1246" i="71"/>
  <c r="W1245" i="71"/>
  <c r="W1244" i="71"/>
  <c r="W1243" i="71"/>
  <c r="W1242" i="71"/>
  <c r="W1241" i="71"/>
  <c r="W1240" i="71"/>
  <c r="W1239" i="71"/>
  <c r="W1238" i="71"/>
  <c r="W1237" i="71"/>
  <c r="W1236" i="71"/>
  <c r="W1235" i="71"/>
  <c r="W1234" i="71"/>
  <c r="W1233" i="71"/>
  <c r="W1232" i="71"/>
  <c r="W1231" i="71"/>
  <c r="W1230" i="71"/>
  <c r="W1229" i="71"/>
  <c r="W1228" i="71"/>
  <c r="W1227" i="71"/>
  <c r="W1226" i="71"/>
  <c r="W1225" i="71"/>
  <c r="W1224" i="71"/>
  <c r="W1223" i="71"/>
  <c r="W1222" i="71"/>
  <c r="W1221" i="71"/>
  <c r="W1220" i="71"/>
  <c r="W1219" i="71"/>
  <c r="W1218" i="71"/>
  <c r="W1217" i="71"/>
  <c r="W1216" i="71"/>
  <c r="W1215" i="71"/>
  <c r="W1214" i="71"/>
  <c r="W1213" i="71"/>
  <c r="W1212" i="71"/>
  <c r="W1211" i="71"/>
  <c r="W1210" i="71"/>
  <c r="W1209" i="71"/>
  <c r="W1208" i="71"/>
  <c r="W1207" i="71"/>
  <c r="W1206" i="71"/>
  <c r="W1205" i="71"/>
  <c r="W1204" i="71"/>
  <c r="W1203" i="71"/>
  <c r="W1202" i="71"/>
  <c r="W1201" i="71"/>
  <c r="W1200" i="71"/>
  <c r="W1199" i="71"/>
  <c r="W1198" i="71"/>
  <c r="W1197" i="71"/>
  <c r="W1196" i="71"/>
  <c r="W1195" i="71"/>
  <c r="W1194" i="71"/>
  <c r="W1193" i="71"/>
  <c r="W1192" i="71"/>
  <c r="W1191" i="71"/>
  <c r="W1190" i="71"/>
  <c r="W1174" i="71" l="1"/>
  <c r="W1168" i="71"/>
  <c r="W1129" i="71"/>
  <c r="W1126" i="71"/>
  <c r="W1125" i="71"/>
  <c r="W1123" i="71"/>
  <c r="W1121" i="71"/>
  <c r="W1117" i="71"/>
  <c r="W1115" i="71"/>
  <c r="W1109" i="71"/>
  <c r="W1107" i="71"/>
  <c r="W1101" i="71"/>
  <c r="W1099" i="71"/>
  <c r="W1093" i="71"/>
  <c r="W1085" i="71"/>
  <c r="W1083" i="71"/>
  <c r="W1080" i="71"/>
  <c r="W1075" i="71"/>
  <c r="W1073" i="71"/>
  <c r="W1067" i="71"/>
  <c r="W1066" i="71"/>
  <c r="W1061" i="71"/>
  <c r="W1059" i="71"/>
  <c r="W1057" i="71"/>
  <c r="W1053" i="71"/>
  <c r="W1051" i="71"/>
  <c r="W1045" i="71"/>
  <c r="W1043" i="71"/>
  <c r="W1039" i="71"/>
  <c r="W1037" i="71"/>
  <c r="W1034" i="71"/>
  <c r="W1033" i="71"/>
  <c r="W1028" i="71"/>
  <c r="W1027" i="71"/>
  <c r="W1025" i="71"/>
  <c r="W1019" i="71"/>
  <c r="W1017" i="71"/>
  <c r="W1015" i="71"/>
  <c r="W1011" i="71"/>
  <c r="W1009" i="71"/>
  <c r="W1008" i="71"/>
  <c r="W1003" i="71"/>
  <c r="W1001" i="71"/>
  <c r="W995" i="71"/>
  <c r="W993" i="71"/>
  <c r="W991" i="71"/>
  <c r="W989" i="71"/>
  <c r="W987" i="71"/>
  <c r="W985" i="71"/>
  <c r="W983" i="71"/>
  <c r="W979" i="71"/>
  <c r="W977" i="71"/>
  <c r="W972" i="71"/>
  <c r="W971" i="71"/>
  <c r="W969" i="71"/>
  <c r="W967" i="71"/>
  <c r="W963" i="71"/>
  <c r="W962" i="71"/>
  <c r="W961" i="71"/>
  <c r="W960" i="71"/>
  <c r="W953" i="71"/>
  <c r="W949" i="71"/>
  <c r="W947" i="71"/>
  <c r="W945" i="71"/>
  <c r="W944" i="71"/>
  <c r="W939" i="71"/>
  <c r="W937" i="71"/>
  <c r="W931" i="71"/>
  <c r="W930" i="71"/>
  <c r="W929" i="71"/>
  <c r="W927" i="71"/>
  <c r="W925" i="71"/>
  <c r="W921" i="71"/>
  <c r="W919" i="71"/>
  <c r="W915" i="71"/>
  <c r="W913" i="71"/>
  <c r="W911" i="71"/>
  <c r="W907" i="71"/>
  <c r="W905" i="71"/>
  <c r="W901" i="71"/>
  <c r="W900" i="71"/>
  <c r="W899" i="71"/>
  <c r="W897" i="71"/>
  <c r="W896" i="71"/>
  <c r="W891" i="71"/>
  <c r="W889" i="71"/>
  <c r="W885" i="71"/>
  <c r="W881" i="71"/>
  <c r="W880" i="71"/>
  <c r="W879" i="71"/>
  <c r="W877" i="71"/>
  <c r="W876" i="71"/>
  <c r="W875" i="71"/>
  <c r="W873" i="71"/>
  <c r="W871" i="71"/>
  <c r="W867" i="71"/>
  <c r="W865" i="71"/>
  <c r="W861" i="71"/>
  <c r="W859" i="71"/>
  <c r="W857" i="71"/>
  <c r="W855" i="71"/>
  <c r="W849" i="71"/>
  <c r="W847" i="71"/>
  <c r="W843" i="71"/>
  <c r="W842" i="71"/>
  <c r="W841" i="71"/>
  <c r="W840" i="71"/>
  <c r="W837" i="71"/>
  <c r="W836" i="71"/>
  <c r="W835" i="71"/>
  <c r="W834" i="71"/>
  <c r="W833" i="71"/>
  <c r="W827" i="71"/>
  <c r="W825" i="71"/>
  <c r="W819" i="71"/>
  <c r="W817" i="71"/>
  <c r="W814" i="71"/>
  <c r="W813" i="71"/>
  <c r="W812" i="71"/>
  <c r="W811" i="71"/>
  <c r="W810" i="71"/>
  <c r="W809" i="71"/>
  <c r="W805" i="71"/>
  <c r="W803" i="71"/>
  <c r="W801" i="71"/>
  <c r="W799" i="71"/>
  <c r="W794" i="71"/>
  <c r="W793" i="71"/>
  <c r="W791" i="71"/>
  <c r="W790" i="71"/>
  <c r="W789" i="71"/>
  <c r="W788" i="71"/>
  <c r="W787" i="71"/>
  <c r="W786" i="71"/>
  <c r="W785" i="71"/>
  <c r="W784" i="71"/>
  <c r="W783" i="71"/>
  <c r="W781" i="71"/>
  <c r="W779" i="71"/>
  <c r="W777" i="71"/>
  <c r="W774" i="71"/>
  <c r="W773" i="71"/>
  <c r="W771" i="71"/>
  <c r="W769" i="71"/>
  <c r="W768" i="71"/>
  <c r="W767" i="71"/>
  <c r="W766" i="71"/>
  <c r="W763" i="71"/>
  <c r="W762" i="71"/>
  <c r="W761" i="71"/>
  <c r="W757" i="71"/>
  <c r="W756" i="71"/>
  <c r="W755" i="71"/>
  <c r="W753" i="71"/>
  <c r="W750" i="71"/>
  <c r="W747" i="71"/>
  <c r="W746" i="71"/>
  <c r="W745" i="71"/>
  <c r="W743" i="71"/>
  <c r="W742" i="71"/>
  <c r="W741" i="71"/>
  <c r="W740" i="71"/>
  <c r="W739" i="71"/>
  <c r="W738" i="71"/>
  <c r="W737" i="71"/>
  <c r="W731" i="71"/>
  <c r="W730" i="71"/>
  <c r="W729" i="71"/>
  <c r="W727" i="71"/>
  <c r="W725" i="71"/>
  <c r="W723" i="71"/>
  <c r="W721" i="71"/>
  <c r="W718" i="71"/>
  <c r="W716" i="71"/>
  <c r="W715" i="71"/>
  <c r="W713" i="71"/>
  <c r="W712" i="71"/>
  <c r="W711" i="71"/>
  <c r="W710" i="71"/>
  <c r="W709" i="71"/>
  <c r="W707" i="71"/>
  <c r="W705" i="71"/>
  <c r="W702" i="71"/>
  <c r="W701" i="71"/>
  <c r="W699" i="71"/>
  <c r="W698" i="71"/>
  <c r="W697" i="71"/>
  <c r="W693" i="71"/>
  <c r="W691" i="71"/>
  <c r="W690" i="71"/>
  <c r="W689" i="71"/>
  <c r="W687" i="71"/>
  <c r="W686" i="71"/>
  <c r="W685" i="71"/>
  <c r="W683" i="71"/>
  <c r="W681" i="71"/>
  <c r="W679" i="71"/>
  <c r="W677" i="71"/>
  <c r="W675" i="71"/>
  <c r="W673" i="71"/>
  <c r="W671" i="71"/>
  <c r="W670" i="71"/>
  <c r="W667" i="71"/>
  <c r="W666" i="71"/>
  <c r="W665" i="71"/>
  <c r="W663" i="71"/>
  <c r="W662" i="71"/>
  <c r="W661" i="71"/>
  <c r="W660" i="71"/>
  <c r="W659" i="71"/>
  <c r="W658" i="71"/>
  <c r="W655" i="71"/>
  <c r="W653" i="71"/>
  <c r="W651" i="71"/>
  <c r="W650" i="71"/>
  <c r="W649" i="71"/>
  <c r="W647" i="71"/>
  <c r="W645" i="71"/>
  <c r="W643" i="71"/>
  <c r="W641" i="71"/>
  <c r="W640" i="71"/>
  <c r="W639" i="71"/>
  <c r="W636" i="71"/>
  <c r="W635" i="71"/>
  <c r="W634" i="71"/>
  <c r="W631" i="71"/>
  <c r="W630" i="71"/>
  <c r="W629" i="71"/>
  <c r="W628" i="71"/>
  <c r="W627" i="71"/>
  <c r="W626" i="71"/>
  <c r="W625" i="71"/>
  <c r="W623" i="71"/>
  <c r="W622" i="71"/>
  <c r="W621" i="71"/>
  <c r="W620" i="71"/>
  <c r="W619" i="71"/>
  <c r="W618" i="71"/>
  <c r="W617" i="71"/>
  <c r="W613" i="71"/>
  <c r="W612" i="71"/>
  <c r="W611" i="71"/>
  <c r="W610" i="71"/>
  <c r="W609" i="71"/>
  <c r="W607" i="71"/>
  <c r="W606" i="71"/>
  <c r="W603" i="71"/>
  <c r="W602" i="71"/>
  <c r="W598" i="71"/>
  <c r="W597" i="71"/>
  <c r="W596" i="71"/>
  <c r="W595" i="71"/>
  <c r="W594" i="71"/>
  <c r="W593" i="71"/>
  <c r="W591" i="71"/>
  <c r="W590" i="71"/>
  <c r="W589" i="71"/>
  <c r="W587" i="71"/>
  <c r="W586" i="71"/>
  <c r="W585" i="71"/>
  <c r="W583" i="71"/>
  <c r="W582" i="71"/>
  <c r="W581" i="71"/>
  <c r="W580" i="71"/>
  <c r="W579" i="71"/>
  <c r="W578" i="71"/>
  <c r="W577" i="71"/>
  <c r="W576" i="71"/>
  <c r="W574" i="71"/>
  <c r="W573" i="71"/>
  <c r="W571" i="71"/>
  <c r="W570" i="71"/>
  <c r="W567" i="71"/>
  <c r="W566" i="71"/>
  <c r="W565" i="71"/>
  <c r="W564" i="71"/>
  <c r="W563" i="71"/>
  <c r="W562" i="71"/>
  <c r="W561" i="71"/>
  <c r="W559" i="71"/>
  <c r="W558" i="71"/>
  <c r="W557" i="71"/>
  <c r="W556" i="71"/>
  <c r="W555" i="71"/>
  <c r="W554" i="71"/>
  <c r="W550" i="71"/>
  <c r="W549" i="71"/>
  <c r="W548" i="71"/>
  <c r="W547" i="71"/>
  <c r="W546" i="71"/>
  <c r="W545" i="71"/>
  <c r="W544" i="71"/>
  <c r="W543" i="71"/>
  <c r="W542" i="71"/>
  <c r="W541" i="71"/>
  <c r="W540" i="71"/>
  <c r="W539" i="71"/>
  <c r="W538" i="71"/>
  <c r="W537" i="71"/>
  <c r="W536" i="71"/>
  <c r="W535" i="71"/>
  <c r="W533" i="71"/>
  <c r="W532" i="71"/>
  <c r="W531" i="71"/>
  <c r="W530" i="71"/>
  <c r="W529" i="71"/>
  <c r="W528" i="71"/>
  <c r="W527" i="71"/>
  <c r="W526" i="71"/>
  <c r="W525" i="71"/>
  <c r="W523" i="71"/>
  <c r="W522" i="71"/>
  <c r="W521" i="71"/>
  <c r="W519" i="71"/>
  <c r="W518" i="71"/>
  <c r="W517" i="71"/>
  <c r="W516" i="71"/>
  <c r="W515" i="71"/>
  <c r="W514" i="71"/>
  <c r="W513" i="71"/>
  <c r="W512" i="71"/>
  <c r="W511" i="71"/>
  <c r="W510" i="71"/>
  <c r="W509" i="71"/>
  <c r="W508" i="71"/>
  <c r="W507" i="71"/>
  <c r="W506" i="71"/>
  <c r="W505" i="71"/>
  <c r="W504" i="71"/>
  <c r="W503" i="71"/>
  <c r="W502" i="71"/>
  <c r="W501" i="71"/>
  <c r="W499" i="71"/>
  <c r="W498" i="71"/>
  <c r="W497" i="71"/>
  <c r="W496" i="71"/>
  <c r="W494" i="71"/>
  <c r="W493" i="71"/>
  <c r="W492" i="71"/>
  <c r="W491" i="71"/>
  <c r="W490" i="71"/>
  <c r="W489" i="71"/>
  <c r="W488" i="71"/>
  <c r="W486" i="71"/>
  <c r="W485" i="71"/>
  <c r="W484" i="71"/>
  <c r="W483" i="71"/>
  <c r="W482" i="71"/>
  <c r="W481" i="71"/>
  <c r="W480" i="71"/>
  <c r="W479" i="71"/>
  <c r="W478" i="71"/>
  <c r="W477" i="71"/>
  <c r="W475" i="71"/>
  <c r="W474" i="71"/>
  <c r="W473" i="71"/>
  <c r="W472" i="71"/>
  <c r="W468" i="71"/>
  <c r="W467" i="71"/>
  <c r="W466" i="71"/>
  <c r="W465" i="71"/>
  <c r="W464" i="71"/>
  <c r="W463" i="71"/>
  <c r="W462" i="71"/>
  <c r="W461" i="71"/>
  <c r="W460" i="71"/>
  <c r="W459" i="71"/>
  <c r="W458" i="71"/>
  <c r="W457" i="71"/>
  <c r="W454" i="71"/>
  <c r="W453" i="71"/>
  <c r="W452" i="71"/>
  <c r="W451" i="71"/>
  <c r="W450" i="71"/>
  <c r="W449" i="71"/>
  <c r="W448" i="71"/>
  <c r="W446" i="71"/>
  <c r="W444" i="71"/>
  <c r="W443" i="71"/>
  <c r="W442" i="71"/>
  <c r="W441" i="71"/>
  <c r="W439" i="71"/>
  <c r="W438" i="71"/>
  <c r="W437" i="71"/>
  <c r="W436" i="71"/>
  <c r="W435" i="71"/>
  <c r="W434" i="71"/>
  <c r="W433" i="71"/>
  <c r="W432" i="71"/>
  <c r="W431" i="71"/>
  <c r="W430" i="71"/>
  <c r="W429" i="71"/>
  <c r="W427" i="71"/>
  <c r="W426" i="71"/>
  <c r="W425" i="71"/>
  <c r="W424" i="71"/>
  <c r="W423" i="71"/>
  <c r="W422" i="71"/>
  <c r="W421" i="71"/>
  <c r="W420" i="71"/>
  <c r="W419" i="71"/>
  <c r="W418" i="71"/>
  <c r="W417" i="71"/>
  <c r="W416" i="71"/>
  <c r="W414" i="71"/>
  <c r="W413" i="71"/>
  <c r="W412" i="71"/>
  <c r="W411" i="71"/>
  <c r="W410" i="71"/>
  <c r="W409" i="71"/>
  <c r="W408" i="71"/>
  <c r="W407" i="71"/>
  <c r="W406" i="71"/>
  <c r="W405" i="71"/>
  <c r="W404" i="71"/>
  <c r="W403" i="71"/>
  <c r="W402" i="71"/>
  <c r="W401" i="71"/>
  <c r="W398" i="71"/>
  <c r="W397" i="71"/>
  <c r="W396" i="71"/>
  <c r="W395" i="71"/>
  <c r="W394" i="71"/>
  <c r="W393" i="71"/>
  <c r="W392" i="71"/>
  <c r="W391" i="71"/>
  <c r="W390" i="71"/>
  <c r="W389" i="71"/>
  <c r="W387" i="71"/>
  <c r="W386" i="71"/>
  <c r="W385" i="71"/>
  <c r="W384" i="71"/>
  <c r="W383" i="71"/>
  <c r="W382" i="71"/>
  <c r="W381" i="71"/>
  <c r="W380" i="71"/>
  <c r="W379" i="71"/>
  <c r="W378" i="71"/>
  <c r="W377" i="71"/>
  <c r="W376" i="71"/>
  <c r="W375" i="71"/>
  <c r="W374" i="71"/>
  <c r="W373" i="71"/>
  <c r="W372" i="71"/>
  <c r="W371" i="71"/>
  <c r="W370" i="71"/>
  <c r="W369" i="71"/>
  <c r="W368" i="71"/>
  <c r="W367" i="71"/>
  <c r="W366" i="71"/>
  <c r="W365" i="71"/>
  <c r="W364" i="71"/>
  <c r="W363" i="71"/>
  <c r="W362" i="71"/>
  <c r="W361" i="71"/>
  <c r="W360" i="71"/>
  <c r="W359" i="71"/>
  <c r="W358" i="71"/>
  <c r="W357" i="71"/>
  <c r="W356" i="71"/>
  <c r="W355" i="71"/>
  <c r="W354" i="71"/>
  <c r="W353" i="71"/>
  <c r="W352" i="71"/>
  <c r="W351" i="71"/>
  <c r="W350" i="71"/>
  <c r="W349" i="71"/>
  <c r="W348" i="71"/>
  <c r="W347" i="71"/>
  <c r="W346" i="71"/>
  <c r="W345" i="71"/>
  <c r="W344" i="71"/>
  <c r="W343" i="71"/>
  <c r="W342" i="71"/>
  <c r="W341" i="71"/>
  <c r="W340" i="71"/>
  <c r="W339" i="71"/>
  <c r="W338" i="71"/>
  <c r="W337" i="71"/>
  <c r="W336" i="71"/>
  <c r="W335" i="71"/>
  <c r="W334" i="71"/>
  <c r="W333" i="71"/>
  <c r="W331" i="71"/>
  <c r="W330" i="71"/>
  <c r="W329" i="71"/>
  <c r="W328" i="71"/>
  <c r="W327" i="71"/>
  <c r="W326" i="71"/>
  <c r="W325" i="71"/>
  <c r="W324" i="71"/>
  <c r="W323" i="71"/>
  <c r="W322" i="71"/>
  <c r="W321" i="71"/>
  <c r="W320" i="71"/>
  <c r="W319" i="71"/>
  <c r="W318" i="71"/>
  <c r="W317" i="71"/>
  <c r="W316" i="71"/>
  <c r="W315" i="71"/>
  <c r="W314" i="71"/>
  <c r="W313" i="71"/>
  <c r="W312" i="71"/>
  <c r="W311" i="71"/>
  <c r="W310" i="71"/>
  <c r="W309" i="71"/>
  <c r="W308" i="71"/>
  <c r="W307" i="71"/>
  <c r="W306" i="71"/>
  <c r="W305" i="71"/>
  <c r="W304" i="71"/>
  <c r="W303" i="71"/>
  <c r="W302" i="71"/>
  <c r="W301" i="71"/>
  <c r="W300" i="71"/>
  <c r="W299" i="71"/>
  <c r="W298" i="71"/>
  <c r="W297" i="71"/>
  <c r="W296" i="71"/>
  <c r="W295" i="71"/>
  <c r="W294" i="71"/>
  <c r="W293" i="71"/>
  <c r="W292" i="71"/>
  <c r="W291" i="71"/>
  <c r="W290" i="71"/>
  <c r="W289" i="71"/>
  <c r="W287" i="71"/>
  <c r="W286" i="71"/>
  <c r="W285" i="71"/>
  <c r="W284" i="71"/>
  <c r="W283" i="71"/>
  <c r="W282" i="71"/>
  <c r="W281" i="71"/>
  <c r="W280" i="71"/>
  <c r="W279" i="71"/>
  <c r="W278" i="71"/>
  <c r="W277" i="71"/>
  <c r="W276" i="71"/>
  <c r="W275" i="71"/>
  <c r="W274" i="71"/>
  <c r="W273" i="71"/>
  <c r="W272" i="71"/>
  <c r="W271" i="71"/>
  <c r="W270" i="71"/>
  <c r="W269" i="71"/>
  <c r="W268" i="71"/>
  <c r="W267" i="71"/>
  <c r="W266" i="71"/>
  <c r="W265" i="71"/>
  <c r="W264" i="71"/>
  <c r="W263" i="71"/>
  <c r="W262" i="71"/>
  <c r="W261" i="71"/>
  <c r="W260" i="71"/>
  <c r="W259" i="71"/>
  <c r="W258" i="71"/>
  <c r="W257" i="71"/>
  <c r="W256" i="71"/>
  <c r="W255" i="71"/>
  <c r="W254" i="71"/>
  <c r="W253" i="71"/>
  <c r="W252" i="71"/>
  <c r="W251" i="71"/>
  <c r="W250" i="71"/>
  <c r="W249" i="71"/>
  <c r="W248" i="71"/>
  <c r="W247" i="71"/>
  <c r="W246" i="71"/>
  <c r="W245" i="71"/>
  <c r="W244" i="71"/>
  <c r="W243" i="71"/>
  <c r="W242" i="71"/>
  <c r="W241" i="71"/>
  <c r="W240" i="71"/>
  <c r="W239" i="71"/>
  <c r="W238" i="71"/>
  <c r="W237" i="71"/>
  <c r="W236" i="71"/>
  <c r="W235" i="71"/>
  <c r="W234" i="71"/>
  <c r="W233" i="71"/>
  <c r="W232" i="71"/>
  <c r="W231" i="71"/>
  <c r="W230" i="71"/>
  <c r="W229" i="71"/>
  <c r="W228" i="71"/>
  <c r="W227" i="71"/>
  <c r="W226" i="71"/>
  <c r="W225" i="71"/>
  <c r="W224" i="71"/>
  <c r="W223" i="71"/>
  <c r="W222" i="71"/>
  <c r="W221" i="71"/>
  <c r="W220" i="71"/>
  <c r="W219" i="71"/>
  <c r="W218" i="71"/>
  <c r="W217" i="71"/>
  <c r="W216" i="71"/>
  <c r="W215" i="71"/>
  <c r="W214" i="71"/>
  <c r="W213" i="71"/>
  <c r="W212" i="71"/>
  <c r="W211" i="71"/>
  <c r="W210" i="71"/>
  <c r="W209" i="71"/>
  <c r="W208" i="71"/>
  <c r="W207" i="71"/>
  <c r="W206" i="71"/>
  <c r="W205" i="71"/>
  <c r="W204" i="71"/>
  <c r="W203" i="71"/>
  <c r="W202" i="71"/>
  <c r="W201" i="71"/>
  <c r="W200" i="71"/>
  <c r="W199" i="71"/>
  <c r="W198" i="71"/>
  <c r="W197" i="71"/>
  <c r="W196" i="71"/>
  <c r="W195" i="71"/>
  <c r="W194" i="71"/>
  <c r="W193" i="71"/>
  <c r="W192" i="71"/>
  <c r="W191" i="71"/>
  <c r="W190" i="71"/>
  <c r="W189" i="71"/>
  <c r="W188" i="71"/>
  <c r="W187" i="71"/>
  <c r="W186" i="71"/>
  <c r="W185" i="71"/>
  <c r="W184" i="71"/>
  <c r="W183" i="71"/>
  <c r="W182" i="71"/>
  <c r="W181" i="71"/>
  <c r="W180" i="71"/>
  <c r="W179" i="71"/>
  <c r="W178" i="71"/>
  <c r="W177" i="71"/>
  <c r="W176" i="71"/>
  <c r="W175" i="71"/>
  <c r="W174" i="71"/>
  <c r="W173" i="71"/>
  <c r="W172" i="71"/>
  <c r="W171" i="71"/>
  <c r="W170" i="71"/>
  <c r="W169" i="71"/>
  <c r="W168" i="71"/>
  <c r="W167" i="71"/>
  <c r="W166" i="71"/>
  <c r="W165" i="71"/>
  <c r="W164" i="71"/>
  <c r="W163" i="71"/>
  <c r="W162" i="71"/>
  <c r="W161" i="71"/>
  <c r="W160" i="71"/>
  <c r="W159" i="71"/>
  <c r="W158" i="71"/>
  <c r="W157" i="71"/>
  <c r="W156" i="71"/>
  <c r="W155" i="71"/>
  <c r="W154" i="71"/>
  <c r="W153" i="71"/>
  <c r="W152" i="71"/>
  <c r="W151" i="71"/>
  <c r="W150" i="71"/>
  <c r="W149" i="71"/>
  <c r="W148" i="71"/>
  <c r="W147" i="71"/>
  <c r="W146" i="71"/>
  <c r="W145" i="71"/>
  <c r="W144" i="71"/>
  <c r="W143" i="71"/>
  <c r="W142" i="71"/>
  <c r="W141" i="71"/>
  <c r="W140" i="71"/>
  <c r="W139" i="71"/>
  <c r="W138" i="71"/>
  <c r="W137" i="71"/>
  <c r="W136" i="71"/>
  <c r="W135" i="71"/>
  <c r="W134" i="71"/>
  <c r="W133" i="71"/>
  <c r="W132" i="71"/>
  <c r="W131" i="71"/>
  <c r="W130" i="71"/>
  <c r="W129" i="71"/>
  <c r="W127" i="71"/>
  <c r="W126" i="71"/>
  <c r="W125" i="71"/>
  <c r="W124" i="71"/>
  <c r="W123" i="71"/>
  <c r="W122" i="71"/>
  <c r="W121" i="71"/>
  <c r="W120" i="71"/>
  <c r="W119" i="71"/>
  <c r="W118" i="71"/>
  <c r="W117" i="71"/>
  <c r="W116" i="71"/>
  <c r="W115" i="71"/>
  <c r="W114" i="71"/>
  <c r="W113" i="71"/>
  <c r="W112" i="71"/>
  <c r="W111" i="71"/>
  <c r="W110" i="71"/>
  <c r="W109" i="71"/>
  <c r="W108" i="71"/>
  <c r="W107" i="71"/>
  <c r="W106" i="71"/>
  <c r="W105" i="71"/>
  <c r="W104" i="71"/>
  <c r="W103" i="71"/>
  <c r="W102" i="71"/>
  <c r="W101" i="71"/>
  <c r="W100" i="71"/>
  <c r="W99" i="71"/>
  <c r="W98" i="71"/>
  <c r="W97" i="71"/>
  <c r="W96" i="71"/>
  <c r="W95" i="71"/>
  <c r="W94" i="71"/>
  <c r="W93" i="71"/>
  <c r="W92" i="71"/>
  <c r="W91" i="71"/>
  <c r="W90" i="71"/>
  <c r="W89" i="71"/>
  <c r="W88" i="71"/>
  <c r="W87" i="71"/>
  <c r="W86" i="71"/>
  <c r="W85" i="71"/>
  <c r="W84" i="71"/>
  <c r="W83" i="71"/>
  <c r="W82" i="71"/>
  <c r="W81" i="71"/>
  <c r="W80" i="71"/>
  <c r="W79" i="71"/>
  <c r="W78" i="71"/>
  <c r="W77" i="71"/>
  <c r="W76" i="71"/>
  <c r="W75" i="71"/>
  <c r="W74" i="71"/>
  <c r="W73" i="71"/>
  <c r="W72" i="71"/>
  <c r="W71" i="71"/>
  <c r="W70" i="71"/>
  <c r="W69" i="71"/>
  <c r="W68" i="71"/>
  <c r="W67" i="71"/>
  <c r="W66" i="71"/>
  <c r="W65" i="71"/>
  <c r="W64" i="71"/>
  <c r="W63" i="71"/>
  <c r="W62" i="71"/>
  <c r="W61" i="71"/>
  <c r="W60" i="71"/>
  <c r="W59" i="71"/>
  <c r="W58" i="71"/>
  <c r="W57" i="71"/>
  <c r="W56" i="71"/>
  <c r="W55" i="71"/>
  <c r="W54" i="71"/>
  <c r="W53" i="71"/>
  <c r="W52" i="71"/>
  <c r="W51" i="71"/>
  <c r="W50" i="71"/>
  <c r="W49" i="71"/>
  <c r="W48" i="71"/>
  <c r="W47" i="71"/>
  <c r="W46" i="71"/>
  <c r="W45" i="71"/>
  <c r="W44" i="71"/>
  <c r="W43" i="71"/>
  <c r="W42" i="71"/>
  <c r="W41" i="71"/>
  <c r="W40" i="71"/>
  <c r="W39" i="71"/>
  <c r="W38" i="71"/>
  <c r="W37" i="71"/>
  <c r="W36" i="71"/>
  <c r="W35" i="71"/>
  <c r="W34" i="71"/>
  <c r="W33" i="71"/>
  <c r="W32" i="71"/>
  <c r="W31" i="71"/>
  <c r="W30" i="71"/>
  <c r="W29" i="71"/>
  <c r="W28" i="71"/>
  <c r="W27" i="71"/>
  <c r="W26" i="71"/>
  <c r="W25" i="71"/>
  <c r="W24" i="71"/>
  <c r="W23" i="71"/>
  <c r="W22" i="71"/>
  <c r="W21" i="71"/>
  <c r="W20" i="71"/>
  <c r="W19" i="71"/>
  <c r="W18" i="71"/>
  <c r="W17" i="71"/>
  <c r="W16" i="71"/>
  <c r="W15" i="71"/>
  <c r="W14" i="71"/>
  <c r="W13" i="71"/>
  <c r="W12" i="71"/>
  <c r="W11" i="71"/>
  <c r="W10" i="71"/>
  <c r="W9" i="71"/>
  <c r="W8" i="71"/>
  <c r="W7" i="71"/>
  <c r="W6" i="71"/>
  <c r="W5" i="71"/>
  <c r="W4" i="71"/>
  <c r="W3" i="71"/>
  <c r="X2" i="71"/>
  <c r="V2" i="71"/>
  <c r="W1189" i="71"/>
  <c r="W1188" i="71"/>
  <c r="W1187" i="71"/>
  <c r="W1186" i="71"/>
  <c r="W1185" i="71"/>
  <c r="W1184" i="71"/>
  <c r="W1183" i="71"/>
  <c r="W1182" i="71"/>
  <c r="W1181" i="71"/>
  <c r="W1180" i="71"/>
  <c r="W1179" i="71"/>
  <c r="W1178" i="71"/>
  <c r="W1177" i="71"/>
  <c r="W1176" i="71"/>
  <c r="W1175" i="71"/>
  <c r="W1173" i="71"/>
  <c r="W1172" i="71"/>
  <c r="W1171" i="71"/>
  <c r="W1170" i="71"/>
  <c r="W1169" i="71"/>
  <c r="W1167" i="71"/>
  <c r="W1166" i="71"/>
  <c r="W1165" i="71"/>
  <c r="W1164" i="71"/>
  <c r="W1163" i="71"/>
  <c r="W1162" i="71"/>
  <c r="W1161" i="71"/>
  <c r="W1160" i="71"/>
  <c r="W1159" i="71"/>
  <c r="W1158" i="71"/>
  <c r="W1157" i="71"/>
  <c r="W1156" i="71"/>
  <c r="W1155" i="71"/>
  <c r="W1154" i="71"/>
  <c r="W1153" i="71"/>
  <c r="W1152" i="71"/>
  <c r="W1151" i="71"/>
  <c r="W1150" i="71"/>
  <c r="W1149" i="71"/>
  <c r="W1148" i="71"/>
  <c r="W1147" i="71"/>
  <c r="W1146" i="71"/>
  <c r="W1145" i="71"/>
  <c r="W1144" i="71"/>
  <c r="W1143" i="71"/>
  <c r="W1142" i="71"/>
  <c r="W1141" i="71"/>
  <c r="W1140" i="71"/>
  <c r="W1139" i="71"/>
  <c r="W1138" i="71"/>
  <c r="W1137" i="71"/>
  <c r="W1136" i="71"/>
  <c r="W1135" i="71"/>
  <c r="W1134" i="71"/>
  <c r="W1133" i="71"/>
  <c r="W1132" i="71"/>
  <c r="W1131" i="71"/>
  <c r="W1130" i="71"/>
  <c r="W1128" i="71"/>
  <c r="W1127" i="71"/>
  <c r="W1124" i="71"/>
  <c r="W1122" i="71"/>
  <c r="W1120" i="71"/>
  <c r="W1119" i="71"/>
  <c r="W1118" i="71"/>
  <c r="W1116" i="71"/>
  <c r="W1114" i="71"/>
  <c r="W1113" i="71"/>
  <c r="W1112" i="71"/>
  <c r="W1111" i="71"/>
  <c r="W1110" i="71"/>
  <c r="W1108" i="71"/>
  <c r="W1106" i="71"/>
  <c r="W1105" i="71"/>
  <c r="W1104" i="71"/>
  <c r="W1103" i="71"/>
  <c r="W1102" i="71"/>
  <c r="W1100" i="71"/>
  <c r="W1098" i="71"/>
  <c r="W1097" i="71"/>
  <c r="W1096" i="71"/>
  <c r="W1095" i="71"/>
  <c r="W1094" i="71"/>
  <c r="W1092" i="71"/>
  <c r="W1091" i="71"/>
  <c r="W1090" i="71"/>
  <c r="W1089" i="71"/>
  <c r="W1088" i="71"/>
  <c r="W1087" i="71"/>
  <c r="W1086" i="71"/>
  <c r="W1084" i="71"/>
  <c r="W1082" i="71"/>
  <c r="W1081" i="71"/>
  <c r="W1079" i="71"/>
  <c r="W1078" i="71"/>
  <c r="W1077" i="71"/>
  <c r="W1076" i="71"/>
  <c r="W1074" i="71"/>
  <c r="W1072" i="71"/>
  <c r="W1071" i="71"/>
  <c r="W1070" i="71"/>
  <c r="W1069" i="71"/>
  <c r="W1068" i="71"/>
  <c r="W1065" i="71"/>
  <c r="W1064" i="71"/>
  <c r="W1063" i="71"/>
  <c r="W1062" i="71"/>
  <c r="W1060" i="71"/>
  <c r="W1058" i="71"/>
  <c r="W1056" i="71"/>
  <c r="W1055" i="71"/>
  <c r="W1054" i="71"/>
  <c r="W1052" i="71"/>
  <c r="W1050" i="71"/>
  <c r="W1049" i="71"/>
  <c r="W1048" i="71"/>
  <c r="W1047" i="71"/>
  <c r="W1046" i="71"/>
  <c r="W1044" i="71"/>
  <c r="W1042" i="71"/>
  <c r="W1041" i="71"/>
  <c r="W1040" i="71"/>
  <c r="W1038" i="71"/>
  <c r="W1036" i="71"/>
  <c r="W1035" i="71"/>
  <c r="W1032" i="71"/>
  <c r="W1031" i="71"/>
  <c r="W1030" i="71"/>
  <c r="W1029" i="71"/>
  <c r="W1026" i="71"/>
  <c r="W1024" i="71"/>
  <c r="W1023" i="71"/>
  <c r="W1022" i="71"/>
  <c r="W1021" i="71"/>
  <c r="W1020" i="71"/>
  <c r="W1018" i="71"/>
  <c r="W1016" i="71"/>
  <c r="W1014" i="71"/>
  <c r="W1013" i="71"/>
  <c r="W1012" i="71"/>
  <c r="W1010" i="71"/>
  <c r="W1007" i="71"/>
  <c r="W1006" i="71"/>
  <c r="W1005" i="71"/>
  <c r="W1004" i="71"/>
  <c r="W1002" i="71"/>
  <c r="W1000" i="71"/>
  <c r="W999" i="71"/>
  <c r="W998" i="71"/>
  <c r="W997" i="71"/>
  <c r="W996" i="71"/>
  <c r="W994" i="71"/>
  <c r="W992" i="71"/>
  <c r="W990" i="71"/>
  <c r="W988" i="71"/>
  <c r="W986" i="71"/>
  <c r="W984" i="71"/>
  <c r="W982" i="71"/>
  <c r="W981" i="71"/>
  <c r="W980" i="71"/>
  <c r="W978" i="71"/>
  <c r="W976" i="71"/>
  <c r="W975" i="71"/>
  <c r="W974" i="71"/>
  <c r="W973" i="71"/>
  <c r="W970" i="71"/>
  <c r="W968" i="71"/>
  <c r="W966" i="71"/>
  <c r="W965" i="71"/>
  <c r="W964" i="71"/>
  <c r="W959" i="71"/>
  <c r="W958" i="71"/>
  <c r="W957" i="71"/>
  <c r="W956" i="71"/>
  <c r="W955" i="71"/>
  <c r="W954" i="71"/>
  <c r="W952" i="71"/>
  <c r="W951" i="71"/>
  <c r="W950" i="71"/>
  <c r="W948" i="71"/>
  <c r="W946" i="71"/>
  <c r="W943" i="71"/>
  <c r="W942" i="71"/>
  <c r="W941" i="71"/>
  <c r="W940" i="71"/>
  <c r="W938" i="71"/>
  <c r="W936" i="71"/>
  <c r="W935" i="71"/>
  <c r="W934" i="71"/>
  <c r="W933" i="71"/>
  <c r="W932" i="71"/>
  <c r="W928" i="71"/>
  <c r="W926" i="71"/>
  <c r="W924" i="71"/>
  <c r="W923" i="71"/>
  <c r="W922" i="71"/>
  <c r="W920" i="71"/>
  <c r="W918" i="71"/>
  <c r="W917" i="71"/>
  <c r="W916" i="71"/>
  <c r="W914" i="71"/>
  <c r="W912" i="71"/>
  <c r="W910" i="71"/>
  <c r="W909" i="71"/>
  <c r="W908" i="71"/>
  <c r="W906" i="71"/>
  <c r="W904" i="71"/>
  <c r="W903" i="71"/>
  <c r="W902" i="71"/>
  <c r="W898" i="71"/>
  <c r="W895" i="71"/>
  <c r="W894" i="71"/>
  <c r="W893" i="71"/>
  <c r="W892" i="71"/>
  <c r="W890" i="71"/>
  <c r="W888" i="71"/>
  <c r="W887" i="71"/>
  <c r="W886" i="71"/>
  <c r="W884" i="71"/>
  <c r="W883" i="71"/>
  <c r="W882" i="71"/>
  <c r="W878" i="71"/>
  <c r="W874" i="71"/>
  <c r="W872" i="71"/>
  <c r="W870" i="71"/>
  <c r="W869" i="71"/>
  <c r="W868" i="71"/>
  <c r="W866" i="71"/>
  <c r="W864" i="71"/>
  <c r="W863" i="71"/>
  <c r="W862" i="71"/>
  <c r="W860" i="71"/>
  <c r="W858" i="71"/>
  <c r="W856" i="71"/>
  <c r="W854" i="71"/>
  <c r="W853" i="71"/>
  <c r="W852" i="71"/>
  <c r="W851" i="71"/>
  <c r="W850" i="71"/>
  <c r="W848" i="71"/>
  <c r="W846" i="71"/>
  <c r="W845" i="71"/>
  <c r="W844" i="71"/>
  <c r="W839" i="71"/>
  <c r="W838" i="71"/>
  <c r="W832" i="71"/>
  <c r="W831" i="71"/>
  <c r="W830" i="71"/>
  <c r="W829" i="71"/>
  <c r="W828" i="71"/>
  <c r="W826" i="71"/>
  <c r="W824" i="71"/>
  <c r="W823" i="71"/>
  <c r="W822" i="71"/>
  <c r="W821" i="71"/>
  <c r="W820" i="71"/>
  <c r="W818" i="71"/>
  <c r="W816" i="71"/>
  <c r="W815" i="71"/>
  <c r="W808" i="71"/>
  <c r="W807" i="71"/>
  <c r="W806" i="71"/>
  <c r="W804" i="71"/>
  <c r="W802" i="71"/>
  <c r="W800" i="71"/>
  <c r="W798" i="71"/>
  <c r="W797" i="71"/>
  <c r="W796" i="71"/>
  <c r="W795" i="71"/>
  <c r="W792" i="71"/>
  <c r="W782" i="71"/>
  <c r="W780" i="71"/>
  <c r="W778" i="71"/>
  <c r="W776" i="71"/>
  <c r="W775" i="71"/>
  <c r="W772" i="71"/>
  <c r="W770" i="71"/>
  <c r="W765" i="71"/>
  <c r="W764" i="71"/>
  <c r="W760" i="71"/>
  <c r="W759" i="71"/>
  <c r="W758" i="71"/>
  <c r="W754" i="71"/>
  <c r="W752" i="71"/>
  <c r="W751" i="71"/>
  <c r="W749" i="71"/>
  <c r="W748" i="71"/>
  <c r="W744" i="71"/>
  <c r="W736" i="71"/>
  <c r="W735" i="71"/>
  <c r="W734" i="71"/>
  <c r="W733" i="71"/>
  <c r="W732" i="71"/>
  <c r="W728" i="71"/>
  <c r="W726" i="71"/>
  <c r="W724" i="71"/>
  <c r="W722" i="71"/>
  <c r="W720" i="71"/>
  <c r="W719" i="71"/>
  <c r="W717" i="71"/>
  <c r="W714" i="71"/>
  <c r="W708" i="71"/>
  <c r="W706" i="71"/>
  <c r="W704" i="71"/>
  <c r="W703" i="71"/>
  <c r="W700" i="71"/>
  <c r="W696" i="71"/>
  <c r="W695" i="71"/>
  <c r="W694" i="71"/>
  <c r="W692" i="71"/>
  <c r="W688" i="71"/>
  <c r="W684" i="71"/>
  <c r="W682" i="71"/>
  <c r="W680" i="71"/>
  <c r="W678" i="71"/>
  <c r="W676" i="71"/>
  <c r="W674" i="71"/>
  <c r="W672" i="71"/>
  <c r="W669" i="71"/>
  <c r="W668" i="71"/>
  <c r="W664" i="71"/>
  <c r="W657" i="71"/>
  <c r="W656" i="71"/>
  <c r="W654" i="71"/>
  <c r="W652" i="71"/>
  <c r="W648" i="71"/>
  <c r="W646" i="71"/>
  <c r="W644" i="71"/>
  <c r="W642" i="71"/>
  <c r="W638" i="71"/>
  <c r="W637" i="71"/>
  <c r="W633" i="71"/>
  <c r="W632" i="71"/>
  <c r="W624" i="71"/>
  <c r="W616" i="71"/>
  <c r="W615" i="71"/>
  <c r="W614" i="71"/>
  <c r="W608" i="71"/>
  <c r="W605" i="71"/>
  <c r="W604" i="71"/>
  <c r="W601" i="71"/>
  <c r="W600" i="71"/>
  <c r="W599" i="71"/>
  <c r="W592" i="71"/>
  <c r="W588" i="71"/>
  <c r="W584" i="71"/>
  <c r="W575" i="71"/>
  <c r="W572" i="71"/>
  <c r="W569" i="71"/>
  <c r="W568" i="71"/>
  <c r="W560" i="71"/>
  <c r="W553" i="71"/>
  <c r="W552" i="71"/>
  <c r="W551" i="71"/>
  <c r="W534" i="71"/>
  <c r="W524" i="71"/>
  <c r="W520" i="71"/>
  <c r="W500" i="71"/>
  <c r="W495" i="71"/>
  <c r="W487" i="71"/>
  <c r="W476" i="71"/>
  <c r="W471" i="71"/>
  <c r="W470" i="71"/>
  <c r="W469" i="71"/>
  <c r="W456" i="71"/>
  <c r="W455" i="71"/>
  <c r="W447" i="71"/>
  <c r="W445" i="71"/>
  <c r="W440" i="71"/>
  <c r="W428" i="71"/>
  <c r="W415" i="71"/>
  <c r="W400" i="71"/>
  <c r="W399" i="71"/>
  <c r="W388" i="71"/>
  <c r="W332" i="71"/>
  <c r="W288" i="71"/>
  <c r="W128" i="71"/>
  <c r="W2" i="71" l="1"/>
  <c r="P6" i="71" l="1"/>
  <c r="O5" i="71"/>
  <c r="P5" i="71" s="1"/>
  <c r="O4" i="71"/>
  <c r="P4" i="71" s="1"/>
  <c r="O3" i="71"/>
  <c r="P3" i="71" s="1"/>
  <c r="AB1" i="71" l="1"/>
  <c r="L7" i="316" l="1"/>
  <c r="M1" i="316" s="1"/>
  <c r="J7" i="316"/>
  <c r="F7" i="316"/>
  <c r="T3" i="316"/>
  <c r="S3" i="316"/>
  <c r="R3" i="316"/>
  <c r="Q3" i="316"/>
  <c r="P3" i="316"/>
  <c r="O3" i="316"/>
  <c r="N3" i="316"/>
  <c r="M3" i="316"/>
  <c r="K3" i="316" l="1"/>
  <c r="K1" i="316"/>
  <c r="K4" i="316"/>
  <c r="C7" i="316" s="1"/>
  <c r="K2" i="316"/>
  <c r="L7" i="315"/>
  <c r="M1" i="315" s="1"/>
  <c r="J7" i="315"/>
  <c r="T3" i="315"/>
  <c r="S3" i="315"/>
  <c r="R3" i="315"/>
  <c r="Q3" i="315"/>
  <c r="P3" i="315"/>
  <c r="O3" i="315"/>
  <c r="N3" i="315"/>
  <c r="M3" i="315"/>
  <c r="J7" i="226"/>
  <c r="L7" i="226"/>
  <c r="M1" i="226" s="1"/>
  <c r="F7" i="226"/>
  <c r="T3" i="226"/>
  <c r="S3" i="226"/>
  <c r="R3" i="226"/>
  <c r="Q3" i="226"/>
  <c r="P3" i="226"/>
  <c r="O3" i="226"/>
  <c r="N3" i="226"/>
  <c r="M3" i="226"/>
  <c r="L7" i="200"/>
  <c r="M1" i="200" s="1"/>
  <c r="J7" i="200"/>
  <c r="F7" i="200"/>
  <c r="T3" i="200"/>
  <c r="S3" i="200"/>
  <c r="R3" i="200"/>
  <c r="Q3" i="200"/>
  <c r="P3" i="200"/>
  <c r="O3" i="200"/>
  <c r="N3" i="200"/>
  <c r="M3" i="200"/>
  <c r="L7" i="199"/>
  <c r="M1" i="199" s="1"/>
  <c r="J7" i="199"/>
  <c r="T3" i="199"/>
  <c r="S3" i="199"/>
  <c r="R3" i="199"/>
  <c r="Q3" i="199"/>
  <c r="P3" i="199"/>
  <c r="O3" i="199"/>
  <c r="N3" i="199"/>
  <c r="M3" i="199"/>
  <c r="L7" i="196"/>
  <c r="M1" i="196" s="1"/>
  <c r="J7" i="196"/>
  <c r="F7" i="196"/>
  <c r="T3" i="196"/>
  <c r="S3" i="196"/>
  <c r="R3" i="196"/>
  <c r="Q3" i="196"/>
  <c r="P3" i="196"/>
  <c r="O3" i="196"/>
  <c r="N3" i="196"/>
  <c r="M3" i="196"/>
  <c r="R8" i="71"/>
  <c r="R7" i="71"/>
  <c r="P10" i="71"/>
  <c r="Q7" i="71"/>
  <c r="P7" i="71"/>
  <c r="Q8" i="71"/>
  <c r="P8" i="71"/>
  <c r="O9" i="71"/>
  <c r="R9" i="71" l="1"/>
  <c r="P9" i="71"/>
  <c r="Q9" i="71" s="1"/>
  <c r="K3" i="199"/>
  <c r="K4" i="199"/>
  <c r="B7" i="199" s="1"/>
  <c r="K1" i="199"/>
  <c r="K2" i="200"/>
  <c r="K3" i="200"/>
  <c r="K1" i="200"/>
  <c r="K4" i="200"/>
  <c r="C7" i="200" s="1"/>
  <c r="K2" i="226"/>
  <c r="K3" i="226"/>
  <c r="K1" i="226"/>
  <c r="K4" i="226"/>
  <c r="B7" i="226" s="1"/>
  <c r="K2" i="199"/>
  <c r="K4" i="196"/>
  <c r="B7" i="196" s="1"/>
  <c r="K1" i="196"/>
  <c r="K2" i="196"/>
  <c r="K3" i="196"/>
  <c r="K4" i="315"/>
  <c r="D7" i="315" s="1"/>
  <c r="K3" i="315"/>
  <c r="K2" i="315"/>
  <c r="K1" i="315"/>
  <c r="D7" i="316"/>
  <c r="B7" i="316"/>
  <c r="Q5" i="71"/>
  <c r="Q3" i="71"/>
  <c r="R3" i="71"/>
  <c r="R6" i="71"/>
  <c r="R4" i="71"/>
  <c r="Q4" i="71"/>
  <c r="R5" i="71"/>
  <c r="P11" i="71"/>
  <c r="Q11" i="71" s="1"/>
  <c r="R11" i="71" s="1"/>
  <c r="Q6" i="71"/>
  <c r="C7" i="199" l="1"/>
  <c r="D7" i="199"/>
  <c r="C7" i="226"/>
  <c r="D7" i="196"/>
  <c r="C7" i="315"/>
  <c r="B7" i="200"/>
  <c r="C7" i="196"/>
  <c r="D7" i="200"/>
  <c r="D7" i="226"/>
  <c r="B7" i="315"/>
</calcChain>
</file>

<file path=xl/sharedStrings.xml><?xml version="1.0" encoding="utf-8"?>
<sst xmlns="http://schemas.openxmlformats.org/spreadsheetml/2006/main" count="2167" uniqueCount="1361">
  <si>
    <t>Jury :</t>
  </si>
  <si>
    <t>JuryNum</t>
  </si>
  <si>
    <t>SeriID</t>
  </si>
  <si>
    <t>SeriNum</t>
  </si>
  <si>
    <t>SeriName</t>
  </si>
  <si>
    <t>DateID</t>
  </si>
  <si>
    <t>Series</t>
  </si>
  <si>
    <t>Date :</t>
  </si>
  <si>
    <t>Sample</t>
  </si>
  <si>
    <t>ImpResID</t>
  </si>
  <si>
    <t>ImpSerieNum</t>
  </si>
  <si>
    <t>ImpPassage</t>
  </si>
  <si>
    <t>ImpMedalID</t>
  </si>
  <si>
    <t>ImpPoints</t>
  </si>
  <si>
    <t>ImpPointsHidden</t>
  </si>
  <si>
    <t>ImpCcrsID</t>
  </si>
  <si>
    <t>G</t>
  </si>
  <si>
    <t>Prenom</t>
  </si>
  <si>
    <t>Nom</t>
  </si>
  <si>
    <t>Winsorized</t>
  </si>
  <si>
    <t>S</t>
  </si>
  <si>
    <t xml:space="preserve">Flight : </t>
  </si>
  <si>
    <t>JuryID</t>
  </si>
  <si>
    <t>NbInscr</t>
  </si>
  <si>
    <t>Data from :</t>
  </si>
  <si>
    <t xml:space="preserve"> </t>
  </si>
  <si>
    <t>No medal</t>
  </si>
  <si>
    <t>No</t>
  </si>
  <si>
    <t>Comment</t>
  </si>
  <si>
    <t>Medal</t>
  </si>
  <si>
    <t>DateNum</t>
  </si>
  <si>
    <t>NbSample</t>
  </si>
  <si>
    <t>Min pour discussion</t>
  </si>
  <si>
    <t>Series_Spirits_Tasters</t>
  </si>
  <si>
    <t>Spirits Selection</t>
  </si>
  <si>
    <t>MedalCode</t>
  </si>
  <si>
    <t>NbMed</t>
  </si>
  <si>
    <t>%</t>
  </si>
  <si>
    <t>%cumul</t>
  </si>
  <si>
    <t>Calcul des bornes</t>
  </si>
  <si>
    <t>Medaille</t>
  </si>
  <si>
    <t>Code</t>
  </si>
  <si>
    <t>NbMedal</t>
  </si>
  <si>
    <t>ConcoursID</t>
  </si>
  <si>
    <t>by Concours Mondial</t>
  </si>
  <si>
    <t>Etiquette</t>
  </si>
  <si>
    <t>Concours</t>
  </si>
  <si>
    <t>Produit</t>
  </si>
  <si>
    <t>SeriePassage</t>
  </si>
  <si>
    <t xml:space="preserve"> Gold</t>
  </si>
  <si>
    <t xml:space="preserve"> Silver</t>
  </si>
  <si>
    <t xml:space="preserve"> Bronze</t>
  </si>
  <si>
    <t>B</t>
  </si>
  <si>
    <t>Asian Wine and Spirits</t>
  </si>
  <si>
    <t>Passage</t>
  </si>
  <si>
    <t>Concours Nom</t>
  </si>
  <si>
    <t>Concours ID</t>
  </si>
  <si>
    <t>Concours Type</t>
  </si>
  <si>
    <t>Medals</t>
  </si>
  <si>
    <t>ID in DataBase</t>
  </si>
  <si>
    <t>Name</t>
  </si>
  <si>
    <t>Num</t>
  </si>
  <si>
    <t>PaysIso</t>
  </si>
  <si>
    <t>Type</t>
  </si>
  <si>
    <t>SplitForTasting</t>
  </si>
  <si>
    <t>Dutch Beer Challenge</t>
  </si>
  <si>
    <t>O</t>
  </si>
  <si>
    <t>A</t>
  </si>
  <si>
    <t>Or</t>
  </si>
  <si>
    <t>Argent</t>
  </si>
  <si>
    <t>France Bière Challenge</t>
  </si>
  <si>
    <t>Série :</t>
  </si>
  <si>
    <t>Sans médaille</t>
  </si>
  <si>
    <t>Grand Gold Medal</t>
  </si>
  <si>
    <t>Silver Medal</t>
  </si>
  <si>
    <t>Gold Medal</t>
  </si>
  <si>
    <t>Sake Selection</t>
  </si>
  <si>
    <t>P</t>
  </si>
  <si>
    <t>Platinum Masu</t>
  </si>
  <si>
    <t>Golden Masu</t>
  </si>
  <si>
    <t>No award</t>
  </si>
  <si>
    <t>Silver Masu</t>
  </si>
  <si>
    <t>Code SQL</t>
  </si>
  <si>
    <t>Update Points</t>
  </si>
  <si>
    <t>Insert</t>
  </si>
  <si>
    <t>Delete</t>
  </si>
  <si>
    <t>DateHeure</t>
  </si>
  <si>
    <t>DateOrdre</t>
  </si>
  <si>
    <t>Max Days</t>
  </si>
  <si>
    <t>Max Juries</t>
  </si>
  <si>
    <t>InscrID</t>
  </si>
  <si>
    <t>SerieNum</t>
  </si>
  <si>
    <t>TF</t>
  </si>
  <si>
    <t>APPEARANCE</t>
  </si>
  <si>
    <t>AROMA</t>
  </si>
  <si>
    <t>TASTE</t>
  </si>
  <si>
    <t>OVERALL_IMPRESSION</t>
  </si>
  <si>
    <t>dbmanottbe.[dbo].Results_Import</t>
  </si>
  <si>
    <t>Nb Jury / pc</t>
  </si>
  <si>
    <t>Jour</t>
  </si>
  <si>
    <t>DBC</t>
  </si>
  <si>
    <t>Gold</t>
  </si>
  <si>
    <t>Silver</t>
  </si>
  <si>
    <t>Bronze</t>
  </si>
  <si>
    <t>DCT</t>
  </si>
  <si>
    <t>Mitra Trophy</t>
  </si>
  <si>
    <t>Michael</t>
  </si>
  <si>
    <t>Simon</t>
  </si>
  <si>
    <t>NL</t>
  </si>
  <si>
    <t>Beer</t>
  </si>
  <si>
    <t>Sander</t>
  </si>
  <si>
    <t>van Werkhoven</t>
  </si>
  <si>
    <t>Fiona</t>
  </si>
  <si>
    <t>de Lange</t>
  </si>
  <si>
    <t>Sanne</t>
  </si>
  <si>
    <t>Carbaat</t>
  </si>
  <si>
    <t>Mark</t>
  </si>
  <si>
    <t>Van Bergen</t>
  </si>
  <si>
    <t>Erik</t>
  </si>
  <si>
    <t>Schnickers</t>
  </si>
  <si>
    <t>Piet</t>
  </si>
  <si>
    <t>Tuinema</t>
  </si>
  <si>
    <t>Frank</t>
  </si>
  <si>
    <t>Boon</t>
  </si>
  <si>
    <t>BE</t>
  </si>
  <si>
    <t>Puck</t>
  </si>
  <si>
    <t>Kerkhoven</t>
  </si>
  <si>
    <t>Harrie</t>
  </si>
  <si>
    <t>Baas</t>
  </si>
  <si>
    <t>Luisa</t>
  </si>
  <si>
    <t>Schroën</t>
  </si>
  <si>
    <t>Richard</t>
  </si>
  <si>
    <t>Moerkerk</t>
  </si>
  <si>
    <t>Jasper</t>
  </si>
  <si>
    <t>Borgdorff</t>
  </si>
  <si>
    <t>Frans</t>
  </si>
  <si>
    <t>Ruiter</t>
  </si>
  <si>
    <t>Maurus</t>
  </si>
  <si>
    <t>Wijman</t>
  </si>
  <si>
    <t>Kim</t>
  </si>
  <si>
    <t>Sonneveld</t>
  </si>
  <si>
    <t>Taco</t>
  </si>
  <si>
    <t>Zuidema</t>
  </si>
  <si>
    <t>Ben</t>
  </si>
  <si>
    <t>Floren</t>
  </si>
  <si>
    <t>Guillaume</t>
  </si>
  <si>
    <t>De Landtsheer</t>
  </si>
  <si>
    <t>Tina</t>
  </si>
  <si>
    <t>Rogers</t>
  </si>
  <si>
    <t>John</t>
  </si>
  <si>
    <t>Schut</t>
  </si>
  <si>
    <t>Aad</t>
  </si>
  <si>
    <t>Westdijk</t>
  </si>
  <si>
    <t>Nathan</t>
  </si>
  <si>
    <t>Hak</t>
  </si>
  <si>
    <t>Arvid</t>
  </si>
  <si>
    <t>Bergström</t>
  </si>
  <si>
    <t>Marco</t>
  </si>
  <si>
    <t>Philipsen</t>
  </si>
  <si>
    <t>Tim</t>
  </si>
  <si>
    <t>Skelton</t>
  </si>
  <si>
    <t>GB</t>
  </si>
  <si>
    <t>Ivo</t>
  </si>
  <si>
    <t>Thijssen</t>
  </si>
  <si>
    <t>Fedor</t>
  </si>
  <si>
    <t>Vogel</t>
  </si>
  <si>
    <t>Raymond</t>
  </si>
  <si>
    <t>Van der Laan</t>
  </si>
  <si>
    <t>Yannick</t>
  </si>
  <si>
    <t>de Cocqueau</t>
  </si>
  <si>
    <t>Jacob</t>
  </si>
  <si>
    <t>Linden</t>
  </si>
  <si>
    <t>SE</t>
  </si>
  <si>
    <t>Bas</t>
  </si>
  <si>
    <t>Schampers</t>
  </si>
  <si>
    <t>Anneke</t>
  </si>
  <si>
    <t>Staals</t>
  </si>
  <si>
    <t>Ferry</t>
  </si>
  <si>
    <t>Wijnhoven</t>
  </si>
  <si>
    <t>Boukje</t>
  </si>
  <si>
    <t>Koop</t>
  </si>
  <si>
    <t>Maaike</t>
  </si>
  <si>
    <t>Zilverberg</t>
  </si>
  <si>
    <t>Karen</t>
  </si>
  <si>
    <t>Follens</t>
  </si>
  <si>
    <t>Rob</t>
  </si>
  <si>
    <t>Alphenaar</t>
  </si>
  <si>
    <t>Jan Machiel</t>
  </si>
  <si>
    <t>Van Bragt</t>
  </si>
  <si>
    <t>Yu</t>
  </si>
  <si>
    <t>Mey Kwee</t>
  </si>
  <si>
    <t>Gerard</t>
  </si>
  <si>
    <t>Molenaar</t>
  </si>
  <si>
    <t>Ton</t>
  </si>
  <si>
    <t>Van Opstal</t>
  </si>
  <si>
    <t>Gino</t>
  </si>
  <si>
    <t>Baart</t>
  </si>
  <si>
    <t>Blond : Pils</t>
  </si>
  <si>
    <t>Blond : Saison</t>
  </si>
  <si>
    <t>Blond : Licht blond - FINAL ROUND</t>
  </si>
  <si>
    <t>Blond : Blond-/Meibock</t>
  </si>
  <si>
    <t>Blond : Zwaar blond</t>
  </si>
  <si>
    <t>Blond : Tripel - FINAL ROUND</t>
  </si>
  <si>
    <t>Amber Ale : Pale ale/Speciale Belge</t>
  </si>
  <si>
    <t>Amber Ale : IPA - FINAL ROUND</t>
  </si>
  <si>
    <t>Amber Ale : Double/Imperial IPA</t>
  </si>
  <si>
    <t>Amber Ale : Session IPA</t>
  </si>
  <si>
    <t>Amber Ale : Hazy IPA/ NEIPA</t>
  </si>
  <si>
    <t>Donker : Licht Donker</t>
  </si>
  <si>
    <t>Donker : Bock/Dubbelbock</t>
  </si>
  <si>
    <t>Donker : Dark/Black IPA</t>
  </si>
  <si>
    <t>Donker : Stout/Porter</t>
  </si>
  <si>
    <t>Donker : Zwaar donker</t>
  </si>
  <si>
    <t>Donker : Gerstewijn (Barley Wine)</t>
  </si>
  <si>
    <t>Donker : Imperial Stout</t>
  </si>
  <si>
    <t>Tarwe-/Granenbier : Witbier</t>
  </si>
  <si>
    <t>Tarwe-/Granenbier : Weizen</t>
  </si>
  <si>
    <t>Innovatie/speciaal : Fruit</t>
  </si>
  <si>
    <t>Innovatie/speciaal : Houtgelagerd</t>
  </si>
  <si>
    <t>Innovatie/speciaal : Rook</t>
  </si>
  <si>
    <t>Innovatie/speciaal : Speciaal  (Minder dan 6 ABV)</t>
  </si>
  <si>
    <t>Innovatie/speciaal : Speciaal  (Meer dan 6 ABV)</t>
  </si>
  <si>
    <t>Innovatie/speciaal : Sour/Brett</t>
  </si>
  <si>
    <t>Innovatie/speciaal : Alcoholvrij</t>
  </si>
  <si>
    <t>Innovatie/speciaal : Alcoholarm</t>
  </si>
  <si>
    <t>Blond : Tripel - ROUND 1 - 1 / 2</t>
  </si>
  <si>
    <t>Blond : Tripel - ROUND 1 - 2 / 2</t>
  </si>
  <si>
    <t>Blond : Licht blond - ROUND 1 - 1 / 2</t>
  </si>
  <si>
    <t>Blond : Licht blond - ROUND 1 - 2 / 2</t>
  </si>
  <si>
    <t>Amber Ale : IPA - ROUND 1 - 1 / 2</t>
  </si>
  <si>
    <t>Amber Ale : IPA - ROUND 1 - 2 / 2</t>
  </si>
  <si>
    <t>S122 E07</t>
  </si>
  <si>
    <t>1818 BA 01</t>
  </si>
  <si>
    <t>DBC2022</t>
  </si>
  <si>
    <t>S118 E02</t>
  </si>
  <si>
    <t>S117 E21</t>
  </si>
  <si>
    <t>200 Watt</t>
  </si>
  <si>
    <t>S133 E21</t>
  </si>
  <si>
    <t>40 Watt</t>
  </si>
  <si>
    <t>S102 E07</t>
  </si>
  <si>
    <t>44 boven NAP</t>
  </si>
  <si>
    <t>S124 E18</t>
  </si>
  <si>
    <t>Aard</t>
  </si>
  <si>
    <t>S101 E08</t>
  </si>
  <si>
    <t>Alfa Edel Pils</t>
  </si>
  <si>
    <t>S104 E19</t>
  </si>
  <si>
    <t>Alfa Krachtig Dort</t>
  </si>
  <si>
    <t>S105 E03</t>
  </si>
  <si>
    <t>Alkmaars Blondje</t>
  </si>
  <si>
    <t>S115 E11</t>
  </si>
  <si>
    <t>All Black</t>
  </si>
  <si>
    <t>S123 E08</t>
  </si>
  <si>
    <t>Allmouth</t>
  </si>
  <si>
    <t>S119 E08</t>
  </si>
  <si>
    <t>Amsterdams Wit</t>
  </si>
  <si>
    <t>S105 E01</t>
  </si>
  <si>
    <t>ANNA</t>
  </si>
  <si>
    <t>S115 E23</t>
  </si>
  <si>
    <t>Anniversay 7</t>
  </si>
  <si>
    <t>S101 E19</t>
  </si>
  <si>
    <t>Apollo Amsterdam Pilsner</t>
  </si>
  <si>
    <t>S115 E05</t>
  </si>
  <si>
    <t>Arkto</t>
  </si>
  <si>
    <t>S129 E08</t>
  </si>
  <si>
    <t>Aurora</t>
  </si>
  <si>
    <t>S110 E07</t>
  </si>
  <si>
    <t>B.S. - The Bright Side</t>
  </si>
  <si>
    <t>S120 E08</t>
  </si>
  <si>
    <t>B1 Hefe Weizen</t>
  </si>
  <si>
    <t>S111 E19</t>
  </si>
  <si>
    <t>Back by Hop Demand</t>
  </si>
  <si>
    <t>S120 E09</t>
  </si>
  <si>
    <t>Badgast</t>
  </si>
  <si>
    <t>S134 E03</t>
  </si>
  <si>
    <t>Balista</t>
  </si>
  <si>
    <t>S117 E13</t>
  </si>
  <si>
    <t>Barley Beast</t>
  </si>
  <si>
    <t>S117 E18</t>
  </si>
  <si>
    <t>Barley Wine</t>
  </si>
  <si>
    <t>S117 E17</t>
  </si>
  <si>
    <t>Barley wine</t>
  </si>
  <si>
    <t>S117 E01</t>
  </si>
  <si>
    <t>Barleywine (biologisch)</t>
  </si>
  <si>
    <t>S122 E14</t>
  </si>
  <si>
    <t>Barleywine BA Madeira Tinta Negra</t>
  </si>
  <si>
    <t>S122 E04</t>
  </si>
  <si>
    <t>Barrel aged selection Tripel brett</t>
  </si>
  <si>
    <t>S122 E16</t>
  </si>
  <si>
    <t>Barrel Project 2022 Buffalo Trace</t>
  </si>
  <si>
    <t>S122 E23</t>
  </si>
  <si>
    <t>Barrelstar Galactica</t>
  </si>
  <si>
    <t>S134 E01</t>
  </si>
  <si>
    <t>Barrosã</t>
  </si>
  <si>
    <t>S120 E03</t>
  </si>
  <si>
    <t>Barry Weizen</t>
  </si>
  <si>
    <t>S120 E11</t>
  </si>
  <si>
    <t>Bartjes Weizen</t>
  </si>
  <si>
    <t>S126 E10</t>
  </si>
  <si>
    <t>Battle Royale 7</t>
  </si>
  <si>
    <t>S136 E20</t>
  </si>
  <si>
    <t>Battle Royale The Warrior Code</t>
  </si>
  <si>
    <t>S123 E03</t>
  </si>
  <si>
    <t>Bekem</t>
  </si>
  <si>
    <t>S130 E23</t>
  </si>
  <si>
    <t>Beyla Honing Tripel</t>
  </si>
  <si>
    <t>S112 E09</t>
  </si>
  <si>
    <t>Bière de Garage</t>
  </si>
  <si>
    <t>S113 E12</t>
  </si>
  <si>
    <t>Bierfabriek Dubbel Bock 7,8%</t>
  </si>
  <si>
    <t>S104 E04</t>
  </si>
  <si>
    <t>Bijenblond</t>
  </si>
  <si>
    <t>S136 E03</t>
  </si>
  <si>
    <t>Bird of Prey</t>
  </si>
  <si>
    <t>S126 E12</t>
  </si>
  <si>
    <t>Bitterkoek &amp; Sinaas</t>
  </si>
  <si>
    <t>S120 E16</t>
  </si>
  <si>
    <t>Blaarkop</t>
  </si>
  <si>
    <t>S107 E16</t>
  </si>
  <si>
    <t>Blauw APA (Achtervelds Pale Ale)</t>
  </si>
  <si>
    <t>S105 E04</t>
  </si>
  <si>
    <t>Blauwe Vlam</t>
  </si>
  <si>
    <t>S114 E05</t>
  </si>
  <si>
    <t>Blauwst’rig</t>
  </si>
  <si>
    <t>S130 E01</t>
  </si>
  <si>
    <t>Bleis Verlaat</t>
  </si>
  <si>
    <t>S131 E18</t>
  </si>
  <si>
    <t>Bliejschoap Tripel</t>
  </si>
  <si>
    <t>S129 E05</t>
  </si>
  <si>
    <t>Blitzkrieg BOB</t>
  </si>
  <si>
    <t>S124 E12</t>
  </si>
  <si>
    <t>Blitzkveik Bop</t>
  </si>
  <si>
    <t>S133 E01</t>
  </si>
  <si>
    <t>Blondie</t>
  </si>
  <si>
    <t>S133 E12</t>
  </si>
  <si>
    <t>Blondie Demons</t>
  </si>
  <si>
    <t>S113 E01</t>
  </si>
  <si>
    <t>Bock (biologisch)</t>
  </si>
  <si>
    <t>S113 E06</t>
  </si>
  <si>
    <t>Bock 7</t>
  </si>
  <si>
    <t>S109 E05</t>
  </si>
  <si>
    <t>Boks</t>
  </si>
  <si>
    <t>S116 E10</t>
  </si>
  <si>
    <t>Bolwerck 10</t>
  </si>
  <si>
    <t>S117 E15</t>
  </si>
  <si>
    <t>Bommen &amp; Granaten</t>
  </si>
  <si>
    <t>S131 E12</t>
  </si>
  <si>
    <t>Bossche Posse Tripel</t>
  </si>
  <si>
    <t>S120 E15</t>
  </si>
  <si>
    <t>Brabantsche Weissheit</t>
  </si>
  <si>
    <t>S114 E09</t>
  </si>
  <si>
    <t>Brak Peat</t>
  </si>
  <si>
    <t>S113 E10</t>
  </si>
  <si>
    <t>Brand Dubbelbock</t>
  </si>
  <si>
    <t>S137 E14</t>
  </si>
  <si>
    <t>Brand IPA</t>
  </si>
  <si>
    <t>S128 E04</t>
  </si>
  <si>
    <t>Brand IPA 0.0</t>
  </si>
  <si>
    <t>S105 E06</t>
  </si>
  <si>
    <t>Brand Krachtig Blond</t>
  </si>
  <si>
    <t>S104 E06</t>
  </si>
  <si>
    <t>Brand Lentebock</t>
  </si>
  <si>
    <t>S101 E13</t>
  </si>
  <si>
    <t>Brand Pilsener</t>
  </si>
  <si>
    <t>S128 E03</t>
  </si>
  <si>
    <t>Brand Weizen 0.0</t>
  </si>
  <si>
    <t>S113 E09</t>
  </si>
  <si>
    <t>Brand Winterbock</t>
  </si>
  <si>
    <t>S104 E01</t>
  </si>
  <si>
    <t>Brassers Blond</t>
  </si>
  <si>
    <t>S113 E07</t>
  </si>
  <si>
    <t>Breugem Herfstbock</t>
  </si>
  <si>
    <t>S118 E19</t>
  </si>
  <si>
    <t>Brewer's Breakfast</t>
  </si>
  <si>
    <t>S101 E02</t>
  </si>
  <si>
    <t>Bron van Lentevreugd</t>
  </si>
  <si>
    <t>S120 E14</t>
  </si>
  <si>
    <t>S131 E05</t>
  </si>
  <si>
    <t>Brouwerij Avereest</t>
  </si>
  <si>
    <t>S126 E06</t>
  </si>
  <si>
    <t>Brut IPA</t>
  </si>
  <si>
    <t>S126 E05</t>
  </si>
  <si>
    <t>Brute Snor</t>
  </si>
  <si>
    <t>S121 E05</t>
  </si>
  <si>
    <t>Bruut</t>
  </si>
  <si>
    <t>S124 E09</t>
  </si>
  <si>
    <t>Bubbling Betty - Brut IPA</t>
  </si>
  <si>
    <t>S119 E21</t>
  </si>
  <si>
    <t>Buitenpost</t>
  </si>
  <si>
    <t>S136 E07</t>
  </si>
  <si>
    <t>Bulldog</t>
  </si>
  <si>
    <t>S115 E10</t>
  </si>
  <si>
    <t>Burgunder Swart</t>
  </si>
  <si>
    <t>S134 E18</t>
  </si>
  <si>
    <t>BUUZ. Krachtig Blond</t>
  </si>
  <si>
    <t>S110 E06</t>
  </si>
  <si>
    <t>Calypso</t>
  </si>
  <si>
    <t>S124 E14</t>
  </si>
  <si>
    <t>Cappu dei Capi</t>
  </si>
  <si>
    <t>S119 E23</t>
  </si>
  <si>
    <t>Cascade Green Sweater Can</t>
  </si>
  <si>
    <t>S101 E23</t>
  </si>
  <si>
    <t>Château Neubourg</t>
  </si>
  <si>
    <t>S115 E13</t>
  </si>
  <si>
    <t>Cheeky Chocolate Stout</t>
  </si>
  <si>
    <t>S127 E13</t>
  </si>
  <si>
    <t>Cherry Sour</t>
  </si>
  <si>
    <t>S126 E17</t>
  </si>
  <si>
    <t>Chocolatize</t>
  </si>
  <si>
    <t>S122 E17</t>
  </si>
  <si>
    <t>Cleij Malt &amp; Rey Whisky Baltic Porter</t>
  </si>
  <si>
    <t>S126 E08</t>
  </si>
  <si>
    <t>Coffee IPA</t>
  </si>
  <si>
    <t>S122 E08</t>
  </si>
  <si>
    <t>Cognac Strong Ale Barrel Aged 2022</t>
  </si>
  <si>
    <t>S119 E02</t>
  </si>
  <si>
    <t>Couillard</t>
  </si>
  <si>
    <t>S105 E05</t>
  </si>
  <si>
    <t>Crescendo Jubilée</t>
  </si>
  <si>
    <t>S119 E19</t>
  </si>
  <si>
    <t>Croptop met Blazer</t>
  </si>
  <si>
    <t>S126 E23</t>
  </si>
  <si>
    <t>Daemon #15 Pazuzu Imperial Stout With Chocolate, Coconut, Vanilla And Milk Sugar</t>
  </si>
  <si>
    <t>S107 E08</t>
  </si>
  <si>
    <t>Damn the Torpedoes!</t>
  </si>
  <si>
    <t>S118 E18</t>
  </si>
  <si>
    <t>Dangeris</t>
  </si>
  <si>
    <t>S130 E12</t>
  </si>
  <si>
    <t>Daor Hedde de Guld</t>
  </si>
  <si>
    <t>S137 E02</t>
  </si>
  <si>
    <t>Dappere Dodo</t>
  </si>
  <si>
    <t>S126 E14</t>
  </si>
  <si>
    <t>Dark &amp; Stormy</t>
  </si>
  <si>
    <t>S114 E06</t>
  </si>
  <si>
    <t>Dark Hops</t>
  </si>
  <si>
    <t>S114 E08</t>
  </si>
  <si>
    <t>S112 E15</t>
  </si>
  <si>
    <t>Darkness</t>
  </si>
  <si>
    <t>S127 E08</t>
  </si>
  <si>
    <t>Dauw</t>
  </si>
  <si>
    <t>S122 E01</t>
  </si>
  <si>
    <t>Davo Bordo</t>
  </si>
  <si>
    <t>S104 E16</t>
  </si>
  <si>
    <t>De Deerne</t>
  </si>
  <si>
    <t>S112 E12</t>
  </si>
  <si>
    <t>De Diefhenker</t>
  </si>
  <si>
    <t>S126 E09</t>
  </si>
  <si>
    <t>De Dienstmeid van de Rijksontvanger</t>
  </si>
  <si>
    <t>S117 E20</t>
  </si>
  <si>
    <t>De Direkteur</t>
  </si>
  <si>
    <t>S133 E04</t>
  </si>
  <si>
    <t>De Dochter van de Burgemeester</t>
  </si>
  <si>
    <t>S133 E05</t>
  </si>
  <si>
    <t>De Heische Hoeve Blond</t>
  </si>
  <si>
    <t>S117 E19</t>
  </si>
  <si>
    <t>De Kwietwaeg</t>
  </si>
  <si>
    <t>S118 E05</t>
  </si>
  <si>
    <t>De Paddeburght</t>
  </si>
  <si>
    <t>S115 E22</t>
  </si>
  <si>
    <t>De Pikjongen</t>
  </si>
  <si>
    <t>S131 E26</t>
  </si>
  <si>
    <t>De Scheepstimmerman</t>
  </si>
  <si>
    <t>S124 E07</t>
  </si>
  <si>
    <t>De Vagebond Vienna</t>
  </si>
  <si>
    <t>S113 E15</t>
  </si>
  <si>
    <t>De Verschoappeling Pale Dubbel Bock</t>
  </si>
  <si>
    <t>S122 E19</t>
  </si>
  <si>
    <t>De Vuurboetmeester</t>
  </si>
  <si>
    <t>S117 E22</t>
  </si>
  <si>
    <t>S104 E14</t>
  </si>
  <si>
    <t>De Weldoener</t>
  </si>
  <si>
    <t>S118 E20</t>
  </si>
  <si>
    <t>Deerhunter</t>
  </si>
  <si>
    <t>S107 E15</t>
  </si>
  <si>
    <t>DijkBier Hemels Hop</t>
  </si>
  <si>
    <t>S118 E04</t>
  </si>
  <si>
    <t>Dijkbier Stevige Stout</t>
  </si>
  <si>
    <t>S130 E28</t>
  </si>
  <si>
    <t>DijkBier Trotse Tripel</t>
  </si>
  <si>
    <t>S107 E11</t>
  </si>
  <si>
    <t>Dikke Lul 3 Bier</t>
  </si>
  <si>
    <t>S105 E12</t>
  </si>
  <si>
    <t>Dinkelbieren Stevig Blond</t>
  </si>
  <si>
    <t>S110 E12</t>
  </si>
  <si>
    <t>Dinky</t>
  </si>
  <si>
    <t>S102 E02</t>
  </si>
  <si>
    <t>Dionysos</t>
  </si>
  <si>
    <t>S120 E07</t>
  </si>
  <si>
    <t>Dirndl</t>
  </si>
  <si>
    <t>S129 E06</t>
  </si>
  <si>
    <t>Dodgeball</t>
  </si>
  <si>
    <t>S136 E15</t>
  </si>
  <si>
    <t>Doerak</t>
  </si>
  <si>
    <t>S131 E23</t>
  </si>
  <si>
    <t>Domina</t>
  </si>
  <si>
    <t>S129 E11</t>
  </si>
  <si>
    <t>do-ri-n-ku</t>
  </si>
  <si>
    <t>S134 E14</t>
  </si>
  <si>
    <t>Dorps Leven</t>
  </si>
  <si>
    <t>S111 E22</t>
  </si>
  <si>
    <t>Double Juice Punch</t>
  </si>
  <si>
    <t>S109 E06</t>
  </si>
  <si>
    <t>Dr. Raptor</t>
  </si>
  <si>
    <t>S117 E03</t>
  </si>
  <si>
    <t>Driehoppig Monster</t>
  </si>
  <si>
    <t>S114 E04</t>
  </si>
  <si>
    <t>Dropzone X</t>
  </si>
  <si>
    <t>S112 E05</t>
  </si>
  <si>
    <t>Drulse Dubbel</t>
  </si>
  <si>
    <t>S133 E09</t>
  </si>
  <si>
    <t>Dryade</t>
  </si>
  <si>
    <t>S123 E05</t>
  </si>
  <si>
    <t>Dubbo Klockels</t>
  </si>
  <si>
    <t>S112 E10</t>
  </si>
  <si>
    <t>Duits &amp; Lauret Biere de Garde Brune</t>
  </si>
  <si>
    <t>S102 E13</t>
  </si>
  <si>
    <t>Duits &amp; Lauret Blond</t>
  </si>
  <si>
    <t>S105 E11</t>
  </si>
  <si>
    <t>Duits &amp; Lauret Extra Blond</t>
  </si>
  <si>
    <t>S123 E06</t>
  </si>
  <si>
    <t>Duits &amp; Lauret Houtgerijpte Rook Dubbelbock</t>
  </si>
  <si>
    <t>S115 E06</t>
  </si>
  <si>
    <t>Duits &amp; Lauret Stout</t>
  </si>
  <si>
    <t>S115 E17</t>
  </si>
  <si>
    <t>Duits &amp; Lauret Winterstout</t>
  </si>
  <si>
    <t>S120 E13</t>
  </si>
  <si>
    <t>Dunkelweizen Vandeoirsprong</t>
  </si>
  <si>
    <t>S101 E21</t>
  </si>
  <si>
    <t>Dutch Border Kellerbier</t>
  </si>
  <si>
    <t>S120 E05</t>
  </si>
  <si>
    <t>Dutch Border Weizen</t>
  </si>
  <si>
    <t>S137 E04</t>
  </si>
  <si>
    <t>Dutch IPA Bittersweet Victory</t>
  </si>
  <si>
    <t>S118 E10</t>
  </si>
  <si>
    <t>Dutch IPA Black Canon</t>
  </si>
  <si>
    <t>S110 E04</t>
  </si>
  <si>
    <t>Dutch IPA Easy Does IT</t>
  </si>
  <si>
    <t>S124 E11</t>
  </si>
  <si>
    <t>Dutch IPA Lemons for Lunch</t>
  </si>
  <si>
    <t>S131 E25</t>
  </si>
  <si>
    <t>Eallju</t>
  </si>
  <si>
    <t>S116 E03</t>
  </si>
  <si>
    <t>Edelhert Donker</t>
  </si>
  <si>
    <t>S117 E10</t>
  </si>
  <si>
    <t>Eem Beestig</t>
  </si>
  <si>
    <t>S117 E12</t>
  </si>
  <si>
    <t>S133 E19</t>
  </si>
  <si>
    <t>Eem Jolig</t>
  </si>
  <si>
    <t>S133 E20</t>
  </si>
  <si>
    <t>S104 E02</t>
  </si>
  <si>
    <t>Eeuwig ZON</t>
  </si>
  <si>
    <t>S126 E16</t>
  </si>
  <si>
    <t>Eeuwig Zonde Quadrupel Whisky Infused</t>
  </si>
  <si>
    <t>S130 E30</t>
  </si>
  <si>
    <t>Eeuwig Zonde Tripel</t>
  </si>
  <si>
    <t>S124 E16</t>
  </si>
  <si>
    <t>Egyptian ale</t>
  </si>
  <si>
    <t>S117 E09</t>
  </si>
  <si>
    <t>ELEGAST - Quadrupel</t>
  </si>
  <si>
    <t>S117 E23</t>
  </si>
  <si>
    <t>Emelisse Barley Wine</t>
  </si>
  <si>
    <t>S114 E07</t>
  </si>
  <si>
    <t>Emelisse BIPA</t>
  </si>
  <si>
    <t>S136 E02</t>
  </si>
  <si>
    <t>Emelisse Blond IPA</t>
  </si>
  <si>
    <t>S115 E21</t>
  </si>
  <si>
    <t>Emelisse Espresso Stout</t>
  </si>
  <si>
    <t>S118 E17</t>
  </si>
  <si>
    <t>Emelisse Imperial Russian Stout</t>
  </si>
  <si>
    <t>S109 E08</t>
  </si>
  <si>
    <t>Emelisse TIPA</t>
  </si>
  <si>
    <t>S134 E15</t>
  </si>
  <si>
    <t>Enjoy together - Ginger Blond</t>
  </si>
  <si>
    <t>S116 E01</t>
  </si>
  <si>
    <t>Eucos</t>
  </si>
  <si>
    <t>S136 E17</t>
  </si>
  <si>
    <t>Euforie 3</t>
  </si>
  <si>
    <t>S131 E06</t>
  </si>
  <si>
    <t>Everzwijn Tripel</t>
  </si>
  <si>
    <t>S111 E21</t>
  </si>
  <si>
    <t>Exotiqa</t>
  </si>
  <si>
    <t>S118 E13</t>
  </si>
  <si>
    <t>Export Porter</t>
  </si>
  <si>
    <t>S115 E08</t>
  </si>
  <si>
    <t>Extra Stout</t>
  </si>
  <si>
    <t>S115 E12</t>
  </si>
  <si>
    <t>Extra Stout (biologisch)</t>
  </si>
  <si>
    <t>S110 E05</t>
  </si>
  <si>
    <t>Fashion Session</t>
  </si>
  <si>
    <t>S133 E10</t>
  </si>
  <si>
    <t>FEEKS - Blond</t>
  </si>
  <si>
    <t>S107 E01</t>
  </si>
  <si>
    <t>Ff Lekker Met Je Bek In Het Zonnetje</t>
  </si>
  <si>
    <t>S104 E15</t>
  </si>
  <si>
    <t>Flirt</t>
  </si>
  <si>
    <t>S126 E04</t>
  </si>
  <si>
    <t>Fors</t>
  </si>
  <si>
    <t>S129 E17</t>
  </si>
  <si>
    <t>Free I.P.A.</t>
  </si>
  <si>
    <t>S102 E10</t>
  </si>
  <si>
    <t>French Rye Saison</t>
  </si>
  <si>
    <t>S133 E15</t>
  </si>
  <si>
    <t>Fruit &amp; Kruid</t>
  </si>
  <si>
    <t>S102 E11</t>
  </si>
  <si>
    <t>Fugu</t>
  </si>
  <si>
    <t>S129 E19</t>
  </si>
  <si>
    <t>Fun House</t>
  </si>
  <si>
    <t>S137 E13</t>
  </si>
  <si>
    <t>Gaia</t>
  </si>
  <si>
    <t>S115 E09</t>
  </si>
  <si>
    <t>Galloway</t>
  </si>
  <si>
    <t>S134 E02</t>
  </si>
  <si>
    <t>Gerardus Blond</t>
  </si>
  <si>
    <t>S112 E06</t>
  </si>
  <si>
    <t>Gerardus Dubbel</t>
  </si>
  <si>
    <t>S131 E02</t>
  </si>
  <si>
    <t>Gerardus Tripel</t>
  </si>
  <si>
    <t>S101 E22</t>
  </si>
  <si>
    <t>Gevloerd</t>
  </si>
  <si>
    <t>S109 E01</t>
  </si>
  <si>
    <t>Gigantic Sailor</t>
  </si>
  <si>
    <t>S119 E13</t>
  </si>
  <si>
    <t>Gin &amp; Juice</t>
  </si>
  <si>
    <t>S127 E09</t>
  </si>
  <si>
    <t>Gloed</t>
  </si>
  <si>
    <t>S110 E08</t>
  </si>
  <si>
    <t>Goal Getter session hazy IPA</t>
  </si>
  <si>
    <t>S137 E06</t>
  </si>
  <si>
    <t>Gójje Kloët</t>
  </si>
  <si>
    <t>S102 E15</t>
  </si>
  <si>
    <t>Gooisch Saison</t>
  </si>
  <si>
    <t>S124 E21</t>
  </si>
  <si>
    <t>Gooisch Zwart</t>
  </si>
  <si>
    <t>S126 E07</t>
  </si>
  <si>
    <t>Gooische Bubbel</t>
  </si>
  <si>
    <t>S101 E16</t>
  </si>
  <si>
    <t>Gooische Goud</t>
  </si>
  <si>
    <t>S115 E14</t>
  </si>
  <si>
    <t>Gooische Stout</t>
  </si>
  <si>
    <t>S131 E15</t>
  </si>
  <si>
    <t>Gooische Tripel</t>
  </si>
  <si>
    <t>S127 E16</t>
  </si>
  <si>
    <t>Gospel</t>
  </si>
  <si>
    <t>S134 E11</t>
  </si>
  <si>
    <t>Gouverneur Blond</t>
  </si>
  <si>
    <t>S112 E02</t>
  </si>
  <si>
    <t>Gouverneur Dubbel</t>
  </si>
  <si>
    <t>S122 E18</t>
  </si>
  <si>
    <t>Gouverneur Stout op Hout</t>
  </si>
  <si>
    <t>S130 E24</t>
  </si>
  <si>
    <t>Gouverneur Tripel</t>
  </si>
  <si>
    <t>S104 E03</t>
  </si>
  <si>
    <t>Graansilo Blond</t>
  </si>
  <si>
    <t>S116 E04</t>
  </si>
  <si>
    <t>Grand Cru</t>
  </si>
  <si>
    <t>S121 E01</t>
  </si>
  <si>
    <t>Grapefruit non alcoholic IPA</t>
  </si>
  <si>
    <t>S122 E22</t>
  </si>
  <si>
    <t>GROM: Beast of Bourbon</t>
  </si>
  <si>
    <t>S117 E02</t>
  </si>
  <si>
    <t>Gulle</t>
  </si>
  <si>
    <t>S113 E02</t>
  </si>
  <si>
    <t>Gulpener Herfstbock</t>
  </si>
  <si>
    <t>S104 E07</t>
  </si>
  <si>
    <t>Gulpener Lentebock</t>
  </si>
  <si>
    <t>S101 E12</t>
  </si>
  <si>
    <t>Gulpener Pilsner</t>
  </si>
  <si>
    <t>S124 E20</t>
  </si>
  <si>
    <t>Gulpener Ur-Hop</t>
  </si>
  <si>
    <t>S112 E13</t>
  </si>
  <si>
    <t>Guur &amp; Kou</t>
  </si>
  <si>
    <t>S117 E14</t>
  </si>
  <si>
    <t>Handdruk</t>
  </si>
  <si>
    <t>S110 E13</t>
  </si>
  <si>
    <t>Hang Out</t>
  </si>
  <si>
    <t>S111 E17</t>
  </si>
  <si>
    <t>Hazy bands of Light</t>
  </si>
  <si>
    <t>S111 E15</t>
  </si>
  <si>
    <t>Hazy Weekend New England IPA</t>
  </si>
  <si>
    <t>S131 E22</t>
  </si>
  <si>
    <t>Heen &amp; Weer</t>
  </si>
  <si>
    <t>S131 E16</t>
  </si>
  <si>
    <t>Heeren van Eynthoven</t>
  </si>
  <si>
    <t>S118 E09</t>
  </si>
  <si>
    <t>Hel &amp; Verdoemenis</t>
  </si>
  <si>
    <t>S130 E21</t>
  </si>
  <si>
    <t>Helse Engel</t>
  </si>
  <si>
    <t>S131 E17</t>
  </si>
  <si>
    <t>Hemelvuur</t>
  </si>
  <si>
    <t>S128 E01</t>
  </si>
  <si>
    <t>Hertog Jan 0.0</t>
  </si>
  <si>
    <t>S124 E23</t>
  </si>
  <si>
    <t>Hertog Jan Bourgondische Chocolade Stout</t>
  </si>
  <si>
    <t>S116 E09</t>
  </si>
  <si>
    <t>Hertog Jan Grand Prestige</t>
  </si>
  <si>
    <t>S107 E18</t>
  </si>
  <si>
    <t>Hertog Jan Karakter</t>
  </si>
  <si>
    <t>S104 E17</t>
  </si>
  <si>
    <t>Hertog Jan Lentebock</t>
  </si>
  <si>
    <t>S101 E20</t>
  </si>
  <si>
    <t>Hertog Jan Pilsener</t>
  </si>
  <si>
    <t>S131 E04</t>
  </si>
  <si>
    <t>Hertog Jan Tripel</t>
  </si>
  <si>
    <t>S120 E10</t>
  </si>
  <si>
    <t>Hertog Jan Weizener</t>
  </si>
  <si>
    <t>S107 E12</t>
  </si>
  <si>
    <t>Het Amber Bier Vandeoirsprong</t>
  </si>
  <si>
    <t>S133 E17</t>
  </si>
  <si>
    <t>Het Blond Bier Vandeoirsprong</t>
  </si>
  <si>
    <t>S112 E04</t>
  </si>
  <si>
    <t>Het Dubbele Bier Vandeoirsprong</t>
  </si>
  <si>
    <t>S130 E29</t>
  </si>
  <si>
    <t>Het Tripel Bier Vandeoirsprong</t>
  </si>
  <si>
    <t>S118 E14</t>
  </si>
  <si>
    <t>Het Visioen</t>
  </si>
  <si>
    <t>S130 E09</t>
  </si>
  <si>
    <t>High Five</t>
  </si>
  <si>
    <t>S136 E08</t>
  </si>
  <si>
    <t>High Hops</t>
  </si>
  <si>
    <t>S101 E05</t>
  </si>
  <si>
    <t>Hocus Pocus Pilatus Pils</t>
  </si>
  <si>
    <t>S136 E10</t>
  </si>
  <si>
    <t>Hoek Bier</t>
  </si>
  <si>
    <t>S131 E13</t>
  </si>
  <si>
    <t>S126 E03</t>
  </si>
  <si>
    <t>Holy Moly Tripel</t>
  </si>
  <si>
    <t>S124 E08</t>
  </si>
  <si>
    <t>Hoo-Dini</t>
  </si>
  <si>
    <t>S122 E02</t>
  </si>
  <si>
    <t>Hooglander #03 Saison Vatgerijpt</t>
  </si>
  <si>
    <t>S114 E03</t>
  </si>
  <si>
    <t>Hooglander Black IPA</t>
  </si>
  <si>
    <t>S115 E16</t>
  </si>
  <si>
    <t>Hooglander Espresso Stout</t>
  </si>
  <si>
    <t>S124 E10</t>
  </si>
  <si>
    <t>Hop Art gluten free IPA</t>
  </si>
  <si>
    <t>S111 E13</t>
  </si>
  <si>
    <t>Hops &amp; Dreams</t>
  </si>
  <si>
    <t>S126 E13</t>
  </si>
  <si>
    <t>Hopvogel Black Tripel</t>
  </si>
  <si>
    <t>S130 E27</t>
  </si>
  <si>
    <t>Hosenhym Bier: De Driedubbele Durdewèèkse Diensdag</t>
  </si>
  <si>
    <t>S115 E15</t>
  </si>
  <si>
    <t>Houston we have coffee</t>
  </si>
  <si>
    <t>S116 E14</t>
  </si>
  <si>
    <t>Houten Hasses</t>
  </si>
  <si>
    <t>S137 E08</t>
  </si>
  <si>
    <t>I.P.A.</t>
  </si>
  <si>
    <t>S137 E15</t>
  </si>
  <si>
    <t>Iconiq</t>
  </si>
  <si>
    <t>S119 E20</t>
  </si>
  <si>
    <t>IJwit</t>
  </si>
  <si>
    <t>S120 E17</t>
  </si>
  <si>
    <t>Imperial Dunkel Weizen</t>
  </si>
  <si>
    <t>S137 E03</t>
  </si>
  <si>
    <t>India Pale Ale (biologisch)</t>
  </si>
  <si>
    <t>S127 E17</t>
  </si>
  <si>
    <t>Italia</t>
  </si>
  <si>
    <t>S133 E03</t>
  </si>
  <si>
    <t>It's a Blond</t>
  </si>
  <si>
    <t>S122 E24</t>
  </si>
  <si>
    <t>I've Got Friends In The Music Business B.A. Blend #3</t>
  </si>
  <si>
    <t>S116 E16</t>
  </si>
  <si>
    <t>Jacques</t>
  </si>
  <si>
    <t>S134 E13</t>
  </si>
  <si>
    <t>Jake's Blondina</t>
  </si>
  <si>
    <t>S137 E19</t>
  </si>
  <si>
    <t>Jake's Tripa</t>
  </si>
  <si>
    <t>S119 E07</t>
  </si>
  <si>
    <t>Jopen Adriaan Wit</t>
  </si>
  <si>
    <t>S134 E06</t>
  </si>
  <si>
    <t>Jopen Bio Blond</t>
  </si>
  <si>
    <t>S111 E05</t>
  </si>
  <si>
    <t>Jopen Blurred Lines</t>
  </si>
  <si>
    <t>S124 E03</t>
  </si>
  <si>
    <t>Jopen Bright Light</t>
  </si>
  <si>
    <t>S101 E04</t>
  </si>
  <si>
    <t>Jopen Craft Pilsner</t>
  </si>
  <si>
    <t>S119 E22</t>
  </si>
  <si>
    <t>Jopen Dubbel Wit</t>
  </si>
  <si>
    <t>S115 E02</t>
  </si>
  <si>
    <t>Jopen Extra Stout</t>
  </si>
  <si>
    <t>S109 E07</t>
  </si>
  <si>
    <t>Jopen Heavy Cross</t>
  </si>
  <si>
    <t>S107 E03</t>
  </si>
  <si>
    <t>Jopen Hop on the Booze Bus</t>
  </si>
  <si>
    <t>S136 E11</t>
  </si>
  <si>
    <t>Jopen Hop zij met ons</t>
  </si>
  <si>
    <t>S134 E16</t>
  </si>
  <si>
    <t>Jopen Hoppenbier</t>
  </si>
  <si>
    <t>S107 E10</t>
  </si>
  <si>
    <t>Jopen Jacobus Pale Ale</t>
  </si>
  <si>
    <t>S101 E25</t>
  </si>
  <si>
    <t>Jopen Juicy Lager</t>
  </si>
  <si>
    <t>S110 E01</t>
  </si>
  <si>
    <t>Jopen Let there be light</t>
  </si>
  <si>
    <t>S124 E04</t>
  </si>
  <si>
    <t>Jopen Livin la vida lowcarb</t>
  </si>
  <si>
    <t>S137 E09</t>
  </si>
  <si>
    <t>Jopen Mooie Nel North Sea IPA</t>
  </si>
  <si>
    <t>S129 E10</t>
  </si>
  <si>
    <t>Jopen NON Gember</t>
  </si>
  <si>
    <t>S129 E20</t>
  </si>
  <si>
    <t>Jopen NONnetje IPA</t>
  </si>
  <si>
    <t>S116 E12</t>
  </si>
  <si>
    <t>Jopen Ongelovige Thomas - Doubting Thomas</t>
  </si>
  <si>
    <t>S136 E06</t>
  </si>
  <si>
    <t>Jopen Sunny Day IPA</t>
  </si>
  <si>
    <t>S101 E24</t>
  </si>
  <si>
    <t>Jopen Super DuPA</t>
  </si>
  <si>
    <t>S123 E04</t>
  </si>
  <si>
    <t>Jopen Witte Rook</t>
  </si>
  <si>
    <t>S122 E20</t>
  </si>
  <si>
    <t>Jopen Zwarte Ziel</t>
  </si>
  <si>
    <t>S111 E11</t>
  </si>
  <si>
    <t>Juice Punch</t>
  </si>
  <si>
    <t>S111 E09</t>
  </si>
  <si>
    <t>Juicy Joker</t>
  </si>
  <si>
    <t>S131 E01</t>
  </si>
  <si>
    <t>Jura 8</t>
  </si>
  <si>
    <t>S128 E05</t>
  </si>
  <si>
    <t>Kaapse Bob</t>
  </si>
  <si>
    <t>S110 E09</t>
  </si>
  <si>
    <t>Kaapse Karel - Session IPA</t>
  </si>
  <si>
    <t>S111 E01</t>
  </si>
  <si>
    <t>Kaapse Maria - Hazy Pale Ale</t>
  </si>
  <si>
    <t>S101 E01</t>
  </si>
  <si>
    <t>Kaapse Nelis - Craft Pils</t>
  </si>
  <si>
    <t>S137 E01</t>
  </si>
  <si>
    <t>Kaapse Zweipac - Westcoast IPA</t>
  </si>
  <si>
    <t>S104 E09</t>
  </si>
  <si>
    <t>Kâld Kletske Blun</t>
  </si>
  <si>
    <t>S126 E01</t>
  </si>
  <si>
    <t>Kald Kletske Galjes</t>
  </si>
  <si>
    <t>S102 E03</t>
  </si>
  <si>
    <t>Kâld Kletske Jiertiid</t>
  </si>
  <si>
    <t>S101 E06</t>
  </si>
  <si>
    <t>Kâld Kletske Pils</t>
  </si>
  <si>
    <t>S130 E16</t>
  </si>
  <si>
    <t>Kâld Kletske Trijedubel</t>
  </si>
  <si>
    <t>S119 E10</t>
  </si>
  <si>
    <t>Kalk Wit</t>
  </si>
  <si>
    <t>S137 E11</t>
  </si>
  <si>
    <t>Katzwijm</t>
  </si>
  <si>
    <t>S131 E21</t>
  </si>
  <si>
    <t>Keetje Tripel</t>
  </si>
  <si>
    <t>S110 E02</t>
  </si>
  <si>
    <t>Ketelbinkie</t>
  </si>
  <si>
    <t>S111 E07</t>
  </si>
  <si>
    <t>Kia Ora</t>
  </si>
  <si>
    <t>S122 E21</t>
  </si>
  <si>
    <t>Klapgijp #5</t>
  </si>
  <si>
    <t>S116 E06</t>
  </si>
  <si>
    <t>Kneiter Gieter Pater</t>
  </si>
  <si>
    <t>S129 E13</t>
  </si>
  <si>
    <t>Knipoog</t>
  </si>
  <si>
    <t>S115 E07</t>
  </si>
  <si>
    <t>Knock-Out Bitter Ale</t>
  </si>
  <si>
    <t>S105 E13</t>
  </si>
  <si>
    <t>Knoeër</t>
  </si>
  <si>
    <t>S118 E03</t>
  </si>
  <si>
    <t>Koffie Stout</t>
  </si>
  <si>
    <t>S119 E06</t>
  </si>
  <si>
    <t>Korenwolf</t>
  </si>
  <si>
    <t>S134 E10</t>
  </si>
  <si>
    <t>Kruikje Blond</t>
  </si>
  <si>
    <t>S131 E07</t>
  </si>
  <si>
    <t>Kuuks Brabant Tripel</t>
  </si>
  <si>
    <t>S115 E20</t>
  </si>
  <si>
    <t>Kveik Maar Wat Je Doet</t>
  </si>
  <si>
    <t>S136 E19</t>
  </si>
  <si>
    <t>La IPA Bonita</t>
  </si>
  <si>
    <t>S134 E05</t>
  </si>
  <si>
    <t>La Trappe Blond</t>
  </si>
  <si>
    <t>S112 E07</t>
  </si>
  <si>
    <t>La Trappe Dubbel</t>
  </si>
  <si>
    <t>S128 E02</t>
  </si>
  <si>
    <t>La Trappe Nillis 0.0%</t>
  </si>
  <si>
    <t>S116 E08</t>
  </si>
  <si>
    <t>La Trappe Quadrupel</t>
  </si>
  <si>
    <t>S122 E09</t>
  </si>
  <si>
    <t>La Trappe Quadrupel Oak Aged</t>
  </si>
  <si>
    <t>S130 E13</t>
  </si>
  <si>
    <t>La Trappe Tripel</t>
  </si>
  <si>
    <t>S119 E14</t>
  </si>
  <si>
    <t>La Trappe Witte Trappist</t>
  </si>
  <si>
    <t>S124 E22</t>
  </si>
  <si>
    <t>Lager Lab Eastcoast Porter</t>
  </si>
  <si>
    <t>S124 E02</t>
  </si>
  <si>
    <t>Lager Lab Pennsylvania Swankey</t>
  </si>
  <si>
    <t>S107 E17</t>
  </si>
  <si>
    <t>Lang Zal Die Leven</t>
  </si>
  <si>
    <t>S124 E17</t>
  </si>
  <si>
    <t>Leemcuyl Landbier</t>
  </si>
  <si>
    <t>S104 E10</t>
  </si>
  <si>
    <t>Lentebier</t>
  </si>
  <si>
    <t>S104 E13</t>
  </si>
  <si>
    <t>Lentebock</t>
  </si>
  <si>
    <t>S104 E08</t>
  </si>
  <si>
    <t>S105 E08</t>
  </si>
  <si>
    <t>Lepelblijde</t>
  </si>
  <si>
    <t>S129 E09</t>
  </si>
  <si>
    <t>Leussink Non-Alcoholic</t>
  </si>
  <si>
    <t>S110 E10</t>
  </si>
  <si>
    <t>Levensgenieter</t>
  </si>
  <si>
    <t>S111 E02</t>
  </si>
  <si>
    <t>S113 E14</t>
  </si>
  <si>
    <t>Liberty Dubbelbock</t>
  </si>
  <si>
    <t>S107 E07</t>
  </si>
  <si>
    <t>Liberty Pale Ale</t>
  </si>
  <si>
    <t>S129 E04</t>
  </si>
  <si>
    <t>Lichtekooi</t>
  </si>
  <si>
    <t>S115 E03</t>
  </si>
  <si>
    <t>LIEF</t>
  </si>
  <si>
    <t>S113 E03</t>
  </si>
  <si>
    <t>Lindeboom Bock</t>
  </si>
  <si>
    <t>S101 E10</t>
  </si>
  <si>
    <t>Lindeboom Pilsener</t>
  </si>
  <si>
    <t>S102 E04</t>
  </si>
  <si>
    <t>Lindeboom Saison</t>
  </si>
  <si>
    <t>S126 E19</t>
  </si>
  <si>
    <t>Liquid Desserts 20.1 - Rye Bourbon B.A. Salted Caramel Pecan Pie Quadruple</t>
  </si>
  <si>
    <t>S126 E22</t>
  </si>
  <si>
    <t>Liquid Desserts 20.2 - Cognag B.A. Salted Caramel Pecan Pie Quadruple</t>
  </si>
  <si>
    <t>S113 E16</t>
  </si>
  <si>
    <t>Lömpe Böck</t>
  </si>
  <si>
    <t>S137 E12</t>
  </si>
  <si>
    <t>Lord Nelson</t>
  </si>
  <si>
    <t>S121 E03</t>
  </si>
  <si>
    <t>Lorre</t>
  </si>
  <si>
    <t>S119 E01</t>
  </si>
  <si>
    <t>Lucia's Licht</t>
  </si>
  <si>
    <t>S105 E02</t>
  </si>
  <si>
    <t>Lulls Blond</t>
  </si>
  <si>
    <t>S119 E16</t>
  </si>
  <si>
    <t>Lulls wit</t>
  </si>
  <si>
    <t>S136 E14</t>
  </si>
  <si>
    <t>Lupulo Adicto DDH IPA</t>
  </si>
  <si>
    <t>S117 E08</t>
  </si>
  <si>
    <t>M 10</t>
  </si>
  <si>
    <t>S122 E10</t>
  </si>
  <si>
    <t>Mad Mountie BA</t>
  </si>
  <si>
    <t>S113 E05</t>
  </si>
  <si>
    <t>Madeleine</t>
  </si>
  <si>
    <t>S136 E01</t>
  </si>
  <si>
    <t>Man Hug</t>
  </si>
  <si>
    <t>S102 E08</t>
  </si>
  <si>
    <t>Mannenliefde</t>
  </si>
  <si>
    <t>S101 E03</t>
  </si>
  <si>
    <t>Matamata Beer</t>
  </si>
  <si>
    <t>S133 E06</t>
  </si>
  <si>
    <t>Meermoid</t>
  </si>
  <si>
    <t>S130 E11</t>
  </si>
  <si>
    <t>Meugen Herder</t>
  </si>
  <si>
    <t>S127 E07</t>
  </si>
  <si>
    <t>Mijmer</t>
  </si>
  <si>
    <t>S120 E06</t>
  </si>
  <si>
    <t>Mist Weizen</t>
  </si>
  <si>
    <t>S118 E12</t>
  </si>
  <si>
    <t>Mooi de Klos</t>
  </si>
  <si>
    <t>S107 E09</t>
  </si>
  <si>
    <t>Morebeer - Poesiat &amp; Kater - Dutch Eagle</t>
  </si>
  <si>
    <t>S123 E07</t>
  </si>
  <si>
    <t>Morebeer - Poesiat &amp; Kater - Frank's Smoke House - Smoke House Eagle</t>
  </si>
  <si>
    <t>S115 E18</t>
  </si>
  <si>
    <t>Morebeer - Poesiat &amp; Kater - KiKa - Roos = Ready To Rock</t>
  </si>
  <si>
    <t>S126 E20</t>
  </si>
  <si>
    <t>Morebeer - Poesiat &amp; Kater - Mikkie = Cattivella</t>
  </si>
  <si>
    <t>S109 E04</t>
  </si>
  <si>
    <t>Morebeer - Uiltje - The Big Fat 5</t>
  </si>
  <si>
    <t>S117 E04</t>
  </si>
  <si>
    <t>Moscatel Mania Barley Wine</t>
  </si>
  <si>
    <t>S111 E18</t>
  </si>
  <si>
    <t>Naastbos Neipa Milkshake - Psycho Passion</t>
  </si>
  <si>
    <t>S127 E06</t>
  </si>
  <si>
    <t>Naeckt in het Wild - CELAENO</t>
  </si>
  <si>
    <t>S127 E11</t>
  </si>
  <si>
    <t>Naeckt in het Wild - HAEDI</t>
  </si>
  <si>
    <t>S127 E10</t>
  </si>
  <si>
    <t>Naeckt in het Wild - MAIA</t>
  </si>
  <si>
    <t>S127 E01</t>
  </si>
  <si>
    <t>Naeckt in het Wild - POLARIS</t>
  </si>
  <si>
    <t>S127 E14</t>
  </si>
  <si>
    <t>Naeckt in het Wild - ZANIAH</t>
  </si>
  <si>
    <t>S113 E11</t>
  </si>
  <si>
    <t>Naeckte Bock</t>
  </si>
  <si>
    <t>S112 E16</t>
  </si>
  <si>
    <t>NAECKTE NON - Dubbel</t>
  </si>
  <si>
    <t>S136 E21</t>
  </si>
  <si>
    <t>Natte Snor</t>
  </si>
  <si>
    <t>S121 E08</t>
  </si>
  <si>
    <t>Naughty Berry</t>
  </si>
  <si>
    <t>S121 E06</t>
  </si>
  <si>
    <t>Naughty berry</t>
  </si>
  <si>
    <t>S111 E08</t>
  </si>
  <si>
    <t>NEIPAard</t>
  </si>
  <si>
    <t>S134 E19</t>
  </si>
  <si>
    <t>Nelis Brabants Blond</t>
  </si>
  <si>
    <t>S111 E03</t>
  </si>
  <si>
    <t>New England (biologisch)</t>
  </si>
  <si>
    <t>S136 E09</t>
  </si>
  <si>
    <t>Niej Schoap IPA</t>
  </si>
  <si>
    <t>S117 E11</t>
  </si>
  <si>
    <t>Nieuw Ligt</t>
  </si>
  <si>
    <t>S105 E07</t>
  </si>
  <si>
    <t>NIMF</t>
  </si>
  <si>
    <t>S114 E10</t>
  </si>
  <si>
    <t>Nina's Black Metal Black DIPA</t>
  </si>
  <si>
    <t>S137 E10</t>
  </si>
  <si>
    <t>Nisaba West Coast IPA</t>
  </si>
  <si>
    <t>S133 E02</t>
  </si>
  <si>
    <t>Nog Eentje Dan</t>
  </si>
  <si>
    <t>S129 E07</t>
  </si>
  <si>
    <t>Non Alk</t>
  </si>
  <si>
    <t>S131 E30</t>
  </si>
  <si>
    <t>Nondeju Grand Cru</t>
  </si>
  <si>
    <t>S131 E20</t>
  </si>
  <si>
    <t>Nothing Else Matters</t>
  </si>
  <si>
    <t>S134 E17</t>
  </si>
  <si>
    <t>Nova 7</t>
  </si>
  <si>
    <t>S130 E02</t>
  </si>
  <si>
    <t>Nustige Neef</t>
  </si>
  <si>
    <t>S101 E14</t>
  </si>
  <si>
    <t>Oedipus Pilsner</t>
  </si>
  <si>
    <t>S134 E04</t>
  </si>
  <si>
    <t>Oertarwe Blond</t>
  </si>
  <si>
    <t>S130 E18</t>
  </si>
  <si>
    <t>Of je Wind Lust?!</t>
  </si>
  <si>
    <t>S134 E09</t>
  </si>
  <si>
    <t>Oh buurman</t>
  </si>
  <si>
    <t>S102 E14</t>
  </si>
  <si>
    <t>One Hit Wonder</t>
  </si>
  <si>
    <t>S107 E02</t>
  </si>
  <si>
    <t>Op &amp; Top</t>
  </si>
  <si>
    <t>S112 E08</t>
  </si>
  <si>
    <t>Op den Ophef</t>
  </si>
  <si>
    <t>S136 E12</t>
  </si>
  <si>
    <t>OPA Northwest IPA</t>
  </si>
  <si>
    <t>S111 E14</t>
  </si>
  <si>
    <t>Orchestra of Angels</t>
  </si>
  <si>
    <t>S120 E04</t>
  </si>
  <si>
    <t>Othmar Dunkel Weizen</t>
  </si>
  <si>
    <t>S123 E02</t>
  </si>
  <si>
    <t>Othmar Rauch</t>
  </si>
  <si>
    <t>S107 E04</t>
  </si>
  <si>
    <t>Othmar Rood</t>
  </si>
  <si>
    <t>S107 E13</t>
  </si>
  <si>
    <t>Overzees</t>
  </si>
  <si>
    <t>S122 E12</t>
  </si>
  <si>
    <t>Pakhuis Twente Barleywine BA Tawny Port</t>
  </si>
  <si>
    <t>S124 E15</t>
  </si>
  <si>
    <t>Palmbomenbier</t>
  </si>
  <si>
    <t>S127 E05</t>
  </si>
  <si>
    <t>Pamela</t>
  </si>
  <si>
    <t>S133 E13</t>
  </si>
  <si>
    <t>Pandora</t>
  </si>
  <si>
    <t>S115 E04</t>
  </si>
  <si>
    <t>Panty</t>
  </si>
  <si>
    <t>S126 E21</t>
  </si>
  <si>
    <t>Parochia Negro</t>
  </si>
  <si>
    <t>S121 E04</t>
  </si>
  <si>
    <t>Passion Fruit Ale</t>
  </si>
  <si>
    <t>S102 E06</t>
  </si>
  <si>
    <t>Pieremegoggel</t>
  </si>
  <si>
    <t>S101 E11</t>
  </si>
  <si>
    <t>Pilsner</t>
  </si>
  <si>
    <t>S101 E18</t>
  </si>
  <si>
    <t>Piltonia</t>
  </si>
  <si>
    <t>S118 E01</t>
  </si>
  <si>
    <t>Pitmaster Porter</t>
  </si>
  <si>
    <t>S129 E18</t>
  </si>
  <si>
    <t>Playground non alcoholic IPA</t>
  </si>
  <si>
    <t>S109 E02</t>
  </si>
  <si>
    <t>Power Move west coast IPA</t>
  </si>
  <si>
    <t>S119 E17</t>
  </si>
  <si>
    <t>Prince Owlbert</t>
  </si>
  <si>
    <t>S118 E15</t>
  </si>
  <si>
    <t>Quadrupel Poorter</t>
  </si>
  <si>
    <t>S130 E20</t>
  </si>
  <si>
    <t>Razende swaen</t>
  </si>
  <si>
    <t>S116 E07</t>
  </si>
  <si>
    <t>Red Velvet</t>
  </si>
  <si>
    <t>S117 E16</t>
  </si>
  <si>
    <t>Rhodesian</t>
  </si>
  <si>
    <t>S131 E08</t>
  </si>
  <si>
    <t>Road Trip</t>
  </si>
  <si>
    <t>S137 E05</t>
  </si>
  <si>
    <t>Roots Radics IPA</t>
  </si>
  <si>
    <t>S102 E12</t>
  </si>
  <si>
    <t>ROTT.lesser</t>
  </si>
  <si>
    <t>S115 E01</t>
  </si>
  <si>
    <t>ROTT.melk</t>
  </si>
  <si>
    <t>S126 E15</t>
  </si>
  <si>
    <t>ROTT.wine</t>
  </si>
  <si>
    <t>S112 E14</t>
  </si>
  <si>
    <t>Royal Dark</t>
  </si>
  <si>
    <t>S118 E06</t>
  </si>
  <si>
    <t>Russian Imperial Stout</t>
  </si>
  <si>
    <t>S131 E11</t>
  </si>
  <si>
    <t>Saefthinge Goud</t>
  </si>
  <si>
    <t>S117 E05</t>
  </si>
  <si>
    <t>Saga 10</t>
  </si>
  <si>
    <t>S122 E11</t>
  </si>
  <si>
    <t>Sailing ’21 Tres Hombres Rum Barrel Aged Quadrupel</t>
  </si>
  <si>
    <t>S102 E01</t>
  </si>
  <si>
    <t>Saison</t>
  </si>
  <si>
    <t>S113 E04</t>
  </si>
  <si>
    <t>Scheepsbok</t>
  </si>
  <si>
    <t>S119 E03</t>
  </si>
  <si>
    <t>Serafijn</t>
  </si>
  <si>
    <t>S102 E09</t>
  </si>
  <si>
    <t>Sergeant Pepper</t>
  </si>
  <si>
    <t>S124 E05</t>
  </si>
  <si>
    <t>Session White Elderflower</t>
  </si>
  <si>
    <t>S114 E01</t>
  </si>
  <si>
    <t>Sexy Galaxy</t>
  </si>
  <si>
    <t>S122 E13</t>
  </si>
  <si>
    <t>Shadow Assassin Buffalo Trace BA</t>
  </si>
  <si>
    <t>S127 E12</t>
  </si>
  <si>
    <t>Sjouwer</t>
  </si>
  <si>
    <t>S127 E04</t>
  </si>
  <si>
    <t>Slightly Sour Summer Session Ale</t>
  </si>
  <si>
    <t>S111 E20</t>
  </si>
  <si>
    <t>Slow Dancing in a green room</t>
  </si>
  <si>
    <t>S113 E08</t>
  </si>
  <si>
    <t>Slufterbok</t>
  </si>
  <si>
    <t>S123 E01</t>
  </si>
  <si>
    <t>Smokin' Hammers</t>
  </si>
  <si>
    <t>S121 E02</t>
  </si>
  <si>
    <t>Sour Surfer Smoothie Sour</t>
  </si>
  <si>
    <t>S118 E16</t>
  </si>
  <si>
    <t>Space Cowboy</t>
  </si>
  <si>
    <t>S129 E14</t>
  </si>
  <si>
    <t>Spiegelwaal</t>
  </si>
  <si>
    <t>S104 E05</t>
  </si>
  <si>
    <t>Spring Bock</t>
  </si>
  <si>
    <t>S104 E11</t>
  </si>
  <si>
    <t>Springhaver</t>
  </si>
  <si>
    <t>S118 E07</t>
  </si>
  <si>
    <t>St. Dmitri Ivanovitsj Donskoi</t>
  </si>
  <si>
    <t>S133 E14</t>
  </si>
  <si>
    <t>St. Liduina</t>
  </si>
  <si>
    <t>S119 E12</t>
  </si>
  <si>
    <t>Stadshaven Great White 5,3%</t>
  </si>
  <si>
    <t>S110 E11</t>
  </si>
  <si>
    <t>Stadshaven IPA 4,5%</t>
  </si>
  <si>
    <t>S133 E07</t>
  </si>
  <si>
    <t>Stadshaven Kraken Blond 6,0%</t>
  </si>
  <si>
    <t>S131 E03</t>
  </si>
  <si>
    <t>Stadshaven Piranha Tripel 8,5%</t>
  </si>
  <si>
    <t>S101 E17</t>
  </si>
  <si>
    <t>Stadshaven Ur Pilsner 5%</t>
  </si>
  <si>
    <t>S110 E03</t>
  </si>
  <si>
    <t>Steekje Los</t>
  </si>
  <si>
    <t>S124 E01</t>
  </si>
  <si>
    <t>Stoked! California Common</t>
  </si>
  <si>
    <t>S129 E01</t>
  </si>
  <si>
    <t>Stoked! Hibiscus Radler</t>
  </si>
  <si>
    <t>S120 E02</t>
  </si>
  <si>
    <t>Stoked! Kristallweizen</t>
  </si>
  <si>
    <t>S101 E09</t>
  </si>
  <si>
    <t>Stoked! Unfiltered lager</t>
  </si>
  <si>
    <t>S112 E03</t>
  </si>
  <si>
    <t>Stoked! Zoigl</t>
  </si>
  <si>
    <t>S114 E02</t>
  </si>
  <si>
    <t>Stomp</t>
  </si>
  <si>
    <t>S130 E26</t>
  </si>
  <si>
    <t>Strafwerk</t>
  </si>
  <si>
    <t>S119 E15</t>
  </si>
  <si>
    <t>Strijder Amerikaans Witbier</t>
  </si>
  <si>
    <t>S133 E11</t>
  </si>
  <si>
    <t>Strijder Blond 101</t>
  </si>
  <si>
    <t>S112 E01</t>
  </si>
  <si>
    <t>Strijder Irish Red</t>
  </si>
  <si>
    <t>S130 E17</t>
  </si>
  <si>
    <t>Strijder Tripel</t>
  </si>
  <si>
    <t>S129 E12</t>
  </si>
  <si>
    <t>Stunt Double</t>
  </si>
  <si>
    <t>S111 E04</t>
  </si>
  <si>
    <t>Sunshine Shake</t>
  </si>
  <si>
    <t>S134 E20</t>
  </si>
  <si>
    <t>Superallerlaatste</t>
  </si>
  <si>
    <t>S129 E03</t>
  </si>
  <si>
    <t>Superb-Owl</t>
  </si>
  <si>
    <t>S137 E07</t>
  </si>
  <si>
    <t>Supreme IPA</t>
  </si>
  <si>
    <t>S134 E08</t>
  </si>
  <si>
    <t>Swaegers Blonde Jack</t>
  </si>
  <si>
    <t>S136 E04</t>
  </si>
  <si>
    <t>Swaegers IPA</t>
  </si>
  <si>
    <t>S131 E10</t>
  </si>
  <si>
    <t>Swaegers Tripel</t>
  </si>
  <si>
    <t>S127 E03</t>
  </si>
  <si>
    <t>Swingers</t>
  </si>
  <si>
    <t>S122 E03</t>
  </si>
  <si>
    <t>Take it easy - Oaked Tripel</t>
  </si>
  <si>
    <t>S101 E15</t>
  </si>
  <si>
    <t>Tesselaar Eilandbier</t>
  </si>
  <si>
    <t>S107 E06</t>
  </si>
  <si>
    <t>Tesselaar Strandstruner</t>
  </si>
  <si>
    <t>S124 E06</t>
  </si>
  <si>
    <t>Texels Blond</t>
  </si>
  <si>
    <t>S136 E05</t>
  </si>
  <si>
    <t>Texels Overzee IPA</t>
  </si>
  <si>
    <t>S119 E04</t>
  </si>
  <si>
    <t>Texels Skiller Wit</t>
  </si>
  <si>
    <t>S107 E14</t>
  </si>
  <si>
    <t>Texels Skuumkoppe</t>
  </si>
  <si>
    <t>S104 E18</t>
  </si>
  <si>
    <t>Texels Springtij</t>
  </si>
  <si>
    <t>S105 E10</t>
  </si>
  <si>
    <t>Texels Tripel</t>
  </si>
  <si>
    <t>S130 E22</t>
  </si>
  <si>
    <t>Thai Thai</t>
  </si>
  <si>
    <t>S127 E15</t>
  </si>
  <si>
    <t>The Crab &amp; The Monkey</t>
  </si>
  <si>
    <t>S131 E29</t>
  </si>
  <si>
    <t>Three Demons</t>
  </si>
  <si>
    <t>S118 E08</t>
  </si>
  <si>
    <t>TIEN</t>
  </si>
  <si>
    <t>S122 E26</t>
  </si>
  <si>
    <t>TIEN - Hennesy VS Cognac</t>
  </si>
  <si>
    <t>S122 E27</t>
  </si>
  <si>
    <t>TIEN - Kilchoman Islay Whisky</t>
  </si>
  <si>
    <t>S122 E25</t>
  </si>
  <si>
    <t>TIEN - Panama Rum</t>
  </si>
  <si>
    <t>S124 E19</t>
  </si>
  <si>
    <t>TIngling Tilly</t>
  </si>
  <si>
    <t>S104 E12</t>
  </si>
  <si>
    <t>Toewijding</t>
  </si>
  <si>
    <t>S118 E11</t>
  </si>
  <si>
    <t>Tonka Fever</t>
  </si>
  <si>
    <t>S115 E19</t>
  </si>
  <si>
    <t>Tonkasino Royale</t>
  </si>
  <si>
    <t>S130 E04</t>
  </si>
  <si>
    <t>Traais Tripel</t>
  </si>
  <si>
    <t>S111 E06</t>
  </si>
  <si>
    <t>Trackdown</t>
  </si>
  <si>
    <t>S113 E13</t>
  </si>
  <si>
    <t>Traiectinator</t>
  </si>
  <si>
    <t>S109 E03</t>
  </si>
  <si>
    <t>TrainHopper</t>
  </si>
  <si>
    <t>S130 E08</t>
  </si>
  <si>
    <t>Tripel</t>
  </si>
  <si>
    <t>S131 E19</t>
  </si>
  <si>
    <t>S130 E06</t>
  </si>
  <si>
    <t>Tripel (biologisch)</t>
  </si>
  <si>
    <t>S131 E28</t>
  </si>
  <si>
    <t>Tripel IPA</t>
  </si>
  <si>
    <t>S131 E27</t>
  </si>
  <si>
    <t>Tripel 't MAG</t>
  </si>
  <si>
    <t>S126 E02</t>
  </si>
  <si>
    <t>Tripel Wit</t>
  </si>
  <si>
    <t>S130 E14</t>
  </si>
  <si>
    <t>Tripel-B</t>
  </si>
  <si>
    <t>S130 E15</t>
  </si>
  <si>
    <t>Triple Rock Church</t>
  </si>
  <si>
    <t>S130 E25</t>
  </si>
  <si>
    <t>Triple Trouble</t>
  </si>
  <si>
    <t>S133 E16</t>
  </si>
  <si>
    <t>Tulips Craft Beer</t>
  </si>
  <si>
    <t>S121 E07</t>
  </si>
  <si>
    <t>Tweach Tripel 2 Kumasi</t>
  </si>
  <si>
    <t>S133 E08</t>
  </si>
  <si>
    <t>Twee Vingers Blond</t>
  </si>
  <si>
    <t>S122 E15</t>
  </si>
  <si>
    <t>TX Barrel Aged Bock</t>
  </si>
  <si>
    <t>S119 E18</t>
  </si>
  <si>
    <t>Uiltje Wit</t>
  </si>
  <si>
    <t>S127 E02</t>
  </si>
  <si>
    <t>Unter den Linden</t>
  </si>
  <si>
    <t>S101 E07</t>
  </si>
  <si>
    <t>Ur-Pilsner</t>
  </si>
  <si>
    <t>S116 E05</t>
  </si>
  <si>
    <t>Uruz</t>
  </si>
  <si>
    <t>S137 E18</t>
  </si>
  <si>
    <t>Valk IPA  Edition Henk Schiffmacher</t>
  </si>
  <si>
    <t>S122 E06</t>
  </si>
  <si>
    <t>VAT4 2021 Lagavulin</t>
  </si>
  <si>
    <t>S136 E18</t>
  </si>
  <si>
    <t>Veluwse Schavuyt</t>
  </si>
  <si>
    <t>S130 E03</t>
  </si>
  <si>
    <t>S107 E05</t>
  </si>
  <si>
    <t>Venloosch Alt</t>
  </si>
  <si>
    <t>S119 E11</t>
  </si>
  <si>
    <t>Venloosch Wit</t>
  </si>
  <si>
    <t>S130 E19</t>
  </si>
  <si>
    <t>Verrekte Vlaegel</t>
  </si>
  <si>
    <t>S134 E07</t>
  </si>
  <si>
    <t>Vijfheeren Bier Blond</t>
  </si>
  <si>
    <t>S112 E11</t>
  </si>
  <si>
    <t>Vijfheeren Bier Dubbel</t>
  </si>
  <si>
    <t>S126 E11</t>
  </si>
  <si>
    <t>Vijg &amp; Vanille</t>
  </si>
  <si>
    <t>S129 E16</t>
  </si>
  <si>
    <t>Virgin IPA (biologisch)</t>
  </si>
  <si>
    <t>S134 E12</t>
  </si>
  <si>
    <t>Vlaai away</t>
  </si>
  <si>
    <t>S116 E13</t>
  </si>
  <si>
    <t>Vletje 12</t>
  </si>
  <si>
    <t>S131 E09</t>
  </si>
  <si>
    <t>Volle Laag Fryske Dúmkes</t>
  </si>
  <si>
    <t>S137 E16</t>
  </si>
  <si>
    <t>Vreemdeling 10 - India Pale Ale Great Britain</t>
  </si>
  <si>
    <t>S129 E02</t>
  </si>
  <si>
    <t>VrIJwit</t>
  </si>
  <si>
    <t>S136 E13</t>
  </si>
  <si>
    <t>Vuur &amp; Vlam</t>
  </si>
  <si>
    <t>S130 E05</t>
  </si>
  <si>
    <t>Vuurvogel</t>
  </si>
  <si>
    <t>S129 E15</t>
  </si>
  <si>
    <t>Wanderlust</t>
  </si>
  <si>
    <t>S136 E16</t>
  </si>
  <si>
    <t>Warmouth v6</t>
  </si>
  <si>
    <t>S111 E12</t>
  </si>
  <si>
    <t>Water &amp; Vuur</t>
  </si>
  <si>
    <t>S113 E17</t>
  </si>
  <si>
    <t>Weizenbock</t>
  </si>
  <si>
    <t>S119 E09</t>
  </si>
  <si>
    <t>Wentersch Wit</t>
  </si>
  <si>
    <t>S116 E02</t>
  </si>
  <si>
    <t>Westerschelde</t>
  </si>
  <si>
    <t>S120 E12</t>
  </si>
  <si>
    <t>White IPA</t>
  </si>
  <si>
    <t>S124 E13</t>
  </si>
  <si>
    <t>Witches Hammer</t>
  </si>
  <si>
    <t>S119 E05</t>
  </si>
  <si>
    <t>Witte Koning</t>
  </si>
  <si>
    <t>S137 E17</t>
  </si>
  <si>
    <t>Woal Brouwers Krib 868 IPA</t>
  </si>
  <si>
    <t>S105 E09</t>
  </si>
  <si>
    <t>Woal Brouwers Krib 875 Stevig Blond</t>
  </si>
  <si>
    <t>S116 E15</t>
  </si>
  <si>
    <t>Woal Brouwers Krib 888 Quadrupel</t>
  </si>
  <si>
    <t>S111 E10</t>
  </si>
  <si>
    <t>You and IPAssion - NEIPA</t>
  </si>
  <si>
    <t>S131 E24</t>
  </si>
  <si>
    <t>You Rock</t>
  </si>
  <si>
    <t>S122 E05</t>
  </si>
  <si>
    <t>Zaat op vaat</t>
  </si>
  <si>
    <t>S130 E10</t>
  </si>
  <si>
    <t>Zatte Tripel</t>
  </si>
  <si>
    <t>S111 E16</t>
  </si>
  <si>
    <t>Zeebonk</t>
  </si>
  <si>
    <t>S120 E01</t>
  </si>
  <si>
    <t>Zilver</t>
  </si>
  <si>
    <t>S133 E18</t>
  </si>
  <si>
    <t>Zoentje</t>
  </si>
  <si>
    <t>S102 E05</t>
  </si>
  <si>
    <t>ZONNEGLOED - Saison</t>
  </si>
  <si>
    <t>S116 E11</t>
  </si>
  <si>
    <t>Zuster Agatha</t>
  </si>
  <si>
    <t>S130 E07</t>
  </si>
  <si>
    <t>Zwaar Leven</t>
  </si>
  <si>
    <t>S117 E07</t>
  </si>
  <si>
    <t>Zware Barrie</t>
  </si>
  <si>
    <t>S117 E06</t>
  </si>
  <si>
    <t>Zware Hufter</t>
  </si>
  <si>
    <t>S131 E14</t>
  </si>
  <si>
    <t>Zware Jongen</t>
  </si>
  <si>
    <t>S126 E18</t>
  </si>
  <si>
    <t>Zwarte Zwaan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</si>
</sst>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23"/>
      <name val="Calibri"/>
      <family val="2"/>
    </font>
    <font>
      <sz val="10"/>
      <color indexed="25"/>
      <name val="Calibri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1"/>
      <charset val="136"/>
      <scheme val="minor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rgb="FF7030A0"/>
      <name val="Calibri"/>
      <family val="2"/>
    </font>
    <font>
      <b/>
      <sz val="10"/>
      <color theme="1" tint="0.249977111117893"/>
      <name val="Calibri"/>
      <family val="2"/>
    </font>
    <font>
      <b/>
      <sz val="11"/>
      <color theme="1" tint="0.249977111117893"/>
      <name val="Calibri"/>
      <family val="2"/>
    </font>
    <font>
      <sz val="9"/>
      <color theme="1" tint="0.249977111117893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3" borderId="5" xfId="3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textRotation="69" wrapText="1"/>
    </xf>
    <xf numFmtId="0" fontId="6" fillId="0" borderId="4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textRotation="69" wrapText="1"/>
    </xf>
    <xf numFmtId="0" fontId="1" fillId="3" borderId="8" xfId="4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4" fillId="3" borderId="8" xfId="4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" fillId="4" borderId="5" xfId="3" applyFont="1" applyFill="1" applyBorder="1" applyAlignment="1">
      <alignment horizontal="center" vertical="top"/>
    </xf>
    <xf numFmtId="0" fontId="1" fillId="5" borderId="0" xfId="3" applyFont="1" applyFill="1" applyAlignment="1">
      <alignment horizontal="left" vertical="top"/>
    </xf>
    <xf numFmtId="0" fontId="4" fillId="5" borderId="0" xfId="3" applyFont="1" applyFill="1" applyAlignment="1">
      <alignment horizontal="center" vertical="top"/>
    </xf>
    <xf numFmtId="10" fontId="0" fillId="0" borderId="0" xfId="5" applyNumberFormat="1" applyFont="1"/>
    <xf numFmtId="0" fontId="1" fillId="5" borderId="14" xfId="3" applyFont="1" applyFill="1" applyBorder="1" applyAlignment="1">
      <alignment horizontal="left" vertical="top"/>
    </xf>
    <xf numFmtId="10" fontId="0" fillId="0" borderId="15" xfId="0" applyNumberFormat="1" applyBorder="1"/>
    <xf numFmtId="0" fontId="4" fillId="5" borderId="16" xfId="3" applyFont="1" applyFill="1" applyBorder="1" applyAlignment="1">
      <alignment horizontal="left" vertical="top"/>
    </xf>
    <xf numFmtId="0" fontId="0" fillId="0" borderId="17" xfId="0" applyBorder="1"/>
    <xf numFmtId="10" fontId="0" fillId="0" borderId="17" xfId="5" applyNumberFormat="1" applyFont="1" applyBorder="1"/>
    <xf numFmtId="10" fontId="0" fillId="0" borderId="18" xfId="0" applyNumberFormat="1" applyBorder="1"/>
    <xf numFmtId="0" fontId="4" fillId="5" borderId="11" xfId="3" applyFont="1" applyFill="1" applyBorder="1" applyAlignment="1">
      <alignment horizontal="left" vertical="top"/>
    </xf>
    <xf numFmtId="0" fontId="0" fillId="0" borderId="12" xfId="0" applyBorder="1"/>
    <xf numFmtId="0" fontId="0" fillId="0" borderId="13" xfId="0" applyBorder="1"/>
    <xf numFmtId="0" fontId="1" fillId="5" borderId="3" xfId="3" applyFont="1" applyFill="1" applyBorder="1" applyAlignment="1">
      <alignment horizontal="center" vertical="top"/>
    </xf>
    <xf numFmtId="0" fontId="21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indent="1"/>
    </xf>
    <xf numFmtId="0" fontId="1" fillId="3" borderId="5" xfId="3" applyFont="1" applyFill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26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textRotation="69" wrapText="1"/>
    </xf>
    <xf numFmtId="0" fontId="28" fillId="0" borderId="4" xfId="0" applyFont="1" applyBorder="1" applyAlignment="1">
      <alignment wrapText="1"/>
    </xf>
    <xf numFmtId="0" fontId="27" fillId="0" borderId="7" xfId="0" applyFont="1" applyBorder="1" applyAlignment="1">
      <alignment horizontal="center" textRotation="69" wrapText="1"/>
    </xf>
    <xf numFmtId="0" fontId="27" fillId="0" borderId="3" xfId="0" applyFont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19" xfId="8" applyFont="1" applyBorder="1" applyAlignment="1">
      <alignment horizontal="right" wrapText="1"/>
    </xf>
    <xf numFmtId="0" fontId="0" fillId="0" borderId="19" xfId="0" applyBorder="1"/>
    <xf numFmtId="0" fontId="33" fillId="0" borderId="0" xfId="8" applyFont="1" applyAlignment="1">
      <alignment horizontal="right" wrapText="1"/>
    </xf>
    <xf numFmtId="0" fontId="35" fillId="3" borderId="5" xfId="0" applyFont="1" applyFill="1" applyBorder="1" applyAlignment="1">
      <alignment horizontal="center"/>
    </xf>
    <xf numFmtId="0" fontId="35" fillId="6" borderId="5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36" fillId="0" borderId="0" xfId="0" applyFont="1"/>
    <xf numFmtId="0" fontId="37" fillId="0" borderId="0" xfId="0" applyFont="1" applyAlignment="1">
      <alignment vertical="center"/>
    </xf>
    <xf numFmtId="0" fontId="1" fillId="4" borderId="0" xfId="3" applyFont="1" applyFill="1" applyAlignment="1">
      <alignment horizontal="center" vertical="top"/>
    </xf>
    <xf numFmtId="0" fontId="38" fillId="0" borderId="0" xfId="0" applyFont="1"/>
    <xf numFmtId="0" fontId="21" fillId="0" borderId="0" xfId="0" applyFont="1" applyAlignment="1">
      <alignment wrapText="1"/>
    </xf>
    <xf numFmtId="22" fontId="0" fillId="0" borderId="0" xfId="0" applyNumberFormat="1" applyAlignment="1">
      <alignment vertical="center" wrapText="1"/>
    </xf>
    <xf numFmtId="0" fontId="0" fillId="8" borderId="0" xfId="0" applyFill="1" applyAlignment="1">
      <alignment horizontal="center"/>
    </xf>
    <xf numFmtId="0" fontId="0" fillId="0" borderId="0" xfId="0" applyBorder="1"/>
    <xf numFmtId="0" fontId="33" fillId="0" borderId="0" xfId="8" applyFont="1" applyBorder="1" applyAlignment="1">
      <alignment horizontal="right" wrapText="1"/>
    </xf>
    <xf numFmtId="0" fontId="1" fillId="5" borderId="0" xfId="3" applyFont="1" applyFill="1" applyBorder="1" applyAlignment="1">
      <alignment horizontal="center" vertical="top"/>
    </xf>
    <xf numFmtId="0" fontId="1" fillId="3" borderId="5" xfId="8" applyFont="1" applyFill="1" applyBorder="1" applyAlignment="1">
      <alignment horizontal="center"/>
    </xf>
    <xf numFmtId="0" fontId="39" fillId="0" borderId="0" xfId="9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9" fillId="5" borderId="3" xfId="3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/>
    </xf>
    <xf numFmtId="0" fontId="27" fillId="7" borderId="9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10">
    <cellStyle name="Hyperlink" xfId="1" builtinId="8" hidden="1"/>
    <cellStyle name="Hyperlink" xfId="9" builtinId="8"/>
    <cellStyle name="Hyperlink 2" xfId="7" xr:uid="{00000000-0005-0000-0000-000001000000}"/>
    <cellStyle name="Normal" xfId="0" builtinId="0"/>
    <cellStyle name="Normal 2" xfId="2" xr:uid="{00000000-0005-0000-0000-000003000000}"/>
    <cellStyle name="Normal_Points" xfId="3" xr:uid="{00000000-0005-0000-0000-000004000000}"/>
    <cellStyle name="Normal_Series" xfId="4" xr:uid="{00000000-0005-0000-0000-000005000000}"/>
    <cellStyle name="Normal_Tasters_1" xfId="8" xr:uid="{00000000-0005-0000-0000-000008000000}"/>
    <cellStyle name="Percent" xfId="5" builtinId="5"/>
    <cellStyle name="Percent 2" xfId="6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9B00"/>
      <color rgb="FFF2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47625</xdr:rowOff>
        </xdr:from>
        <xdr:to>
          <xdr:col>2</xdr:col>
          <xdr:colOff>1285875</xdr:colOff>
          <xdr:row>9</xdr:row>
          <xdr:rowOff>161925</xdr:rowOff>
        </xdr:to>
        <xdr:sp macro="" textlink="">
          <xdr:nvSpPr>
            <xdr:cNvPr id="2051" name="btnGetPoints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19050</xdr:rowOff>
        </xdr:from>
        <xdr:to>
          <xdr:col>2</xdr:col>
          <xdr:colOff>1266825</xdr:colOff>
          <xdr:row>7</xdr:row>
          <xdr:rowOff>142875</xdr:rowOff>
        </xdr:to>
        <xdr:sp macro="" textlink="">
          <xdr:nvSpPr>
            <xdr:cNvPr id="2052" name="btnGenerateSheets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66675</xdr:rowOff>
        </xdr:from>
        <xdr:to>
          <xdr:col>2</xdr:col>
          <xdr:colOff>1285875</xdr:colOff>
          <xdr:row>11</xdr:row>
          <xdr:rowOff>180975</xdr:rowOff>
        </xdr:to>
        <xdr:sp macro="" textlink="">
          <xdr:nvSpPr>
            <xdr:cNvPr id="2053" name="CommandButton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</xdr:row>
          <xdr:rowOff>114300</xdr:rowOff>
        </xdr:from>
        <xdr:to>
          <xdr:col>2</xdr:col>
          <xdr:colOff>1285875</xdr:colOff>
          <xdr:row>5</xdr:row>
          <xdr:rowOff>114300</xdr:rowOff>
        </xdr:to>
        <xdr:sp macro="" textlink="">
          <xdr:nvSpPr>
            <xdr:cNvPr id="2054" name="CommandButton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63743</xdr:colOff>
      <xdr:row>0</xdr:row>
      <xdr:rowOff>38100</xdr:rowOff>
    </xdr:from>
    <xdr:to>
      <xdr:col>2</xdr:col>
      <xdr:colOff>317257</xdr:colOff>
      <xdr:row>3</xdr:row>
      <xdr:rowOff>63014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1893" y="38100"/>
          <a:ext cx="739289" cy="739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5</xdr:col>
      <xdr:colOff>285750</xdr:colOff>
      <xdr:row>3</xdr:row>
      <xdr:rowOff>24914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466975" cy="739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2</xdr:col>
      <xdr:colOff>428625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15424</xdr:rowOff>
    </xdr:from>
    <xdr:to>
      <xdr:col>2</xdr:col>
      <xdr:colOff>447675</xdr:colOff>
      <xdr:row>3</xdr:row>
      <xdr:rowOff>135970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5424"/>
          <a:ext cx="828675" cy="834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60422</xdr:rowOff>
    </xdr:from>
    <xdr:to>
      <xdr:col>2</xdr:col>
      <xdr:colOff>363337</xdr:colOff>
      <xdr:row>3</xdr:row>
      <xdr:rowOff>139603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1025" y="60422"/>
          <a:ext cx="706237" cy="79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</xdr:colOff>
      <xdr:row>0</xdr:row>
      <xdr:rowOff>0</xdr:rowOff>
    </xdr:from>
    <xdr:to>
      <xdr:col>2</xdr:col>
      <xdr:colOff>395287</xdr:colOff>
      <xdr:row>3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6262" y="0"/>
          <a:ext cx="742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pil%20Day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oints"/>
      <sheetName val="Medailles"/>
      <sheetName val="Template"/>
      <sheetName val="Tasters"/>
      <sheetName val="Series"/>
      <sheetName val="Samples"/>
      <sheetName val="11"/>
      <sheetName val="27"/>
      <sheetName val="72"/>
      <sheetName val="83"/>
      <sheetName val="108"/>
      <sheetName val="110"/>
      <sheetName val="129"/>
      <sheetName val="143"/>
      <sheetName val="1"/>
      <sheetName val="18"/>
      <sheetName val="65"/>
      <sheetName val="67"/>
      <sheetName val="87"/>
      <sheetName val="100"/>
      <sheetName val="101"/>
      <sheetName val="144"/>
      <sheetName val="4"/>
      <sheetName val="6"/>
      <sheetName val="66"/>
      <sheetName val="74"/>
      <sheetName val="77"/>
      <sheetName val="124"/>
      <sheetName val="126"/>
      <sheetName val="140"/>
      <sheetName val="7"/>
      <sheetName val="24"/>
      <sheetName val="71"/>
      <sheetName val="99"/>
      <sheetName val="2"/>
      <sheetName val="8"/>
      <sheetName val="12"/>
      <sheetName val="73"/>
      <sheetName val="84"/>
      <sheetName val="107"/>
      <sheetName val="113"/>
      <sheetName val="133"/>
      <sheetName val="3"/>
      <sheetName val="13"/>
      <sheetName val="25"/>
      <sheetName val="76"/>
      <sheetName val="79"/>
      <sheetName val="102"/>
      <sheetName val="128"/>
      <sheetName val="139"/>
    </sheetNames>
    <sheetDataSet>
      <sheetData sheetId="0" refreshError="1"/>
      <sheetData sheetId="1" refreshError="1"/>
      <sheetData sheetId="2">
        <row r="2">
          <cell r="A2" t="str">
            <v>DG</v>
          </cell>
          <cell r="B2" t="str">
            <v>G</v>
          </cell>
          <cell r="C2" t="str">
            <v>Grande Or</v>
          </cell>
        </row>
        <row r="3">
          <cell r="A3" t="str">
            <v>G</v>
          </cell>
          <cell r="B3" t="str">
            <v>O</v>
          </cell>
          <cell r="C3" t="str">
            <v>Or</v>
          </cell>
        </row>
        <row r="4">
          <cell r="A4" t="str">
            <v>S</v>
          </cell>
          <cell r="B4" t="str">
            <v>A</v>
          </cell>
          <cell r="C4" t="str">
            <v>Argent</v>
          </cell>
        </row>
        <row r="5">
          <cell r="A5" t="str">
            <v>No</v>
          </cell>
          <cell r="B5">
            <v>0</v>
          </cell>
          <cell r="C5" t="str">
            <v>No medal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ain"/>
  <dimension ref="A1:L40"/>
  <sheetViews>
    <sheetView tabSelected="1" zoomScaleNormal="100" workbookViewId="0">
      <selection activeCell="A16" sqref="A16"/>
    </sheetView>
  </sheetViews>
  <sheetFormatPr defaultColWidth="11.42578125" defaultRowHeight="15"/>
  <cols>
    <col min="1" max="1" width="17.7109375" customWidth="1"/>
    <col min="2" max="2" width="16.85546875" customWidth="1"/>
    <col min="3" max="3" width="29.7109375" customWidth="1"/>
    <col min="4" max="4" width="13.7109375" customWidth="1"/>
  </cols>
  <sheetData>
    <row r="1" spans="1:12">
      <c r="A1" s="44" t="s">
        <v>56</v>
      </c>
      <c r="B1" s="43">
        <v>115</v>
      </c>
      <c r="D1" s="44" t="s">
        <v>88</v>
      </c>
      <c r="E1" s="43">
        <v>1</v>
      </c>
    </row>
    <row r="2" spans="1:12">
      <c r="A2" s="44" t="s">
        <v>55</v>
      </c>
      <c r="B2" s="43" t="s">
        <v>100</v>
      </c>
      <c r="D2" s="44" t="s">
        <v>89</v>
      </c>
      <c r="E2" s="43">
        <v>10</v>
      </c>
    </row>
    <row r="3" spans="1:12">
      <c r="A3" s="44" t="s">
        <v>57</v>
      </c>
      <c r="B3" s="43" t="s">
        <v>100</v>
      </c>
      <c r="D3" s="44" t="s">
        <v>98</v>
      </c>
      <c r="E3" s="43">
        <v>3</v>
      </c>
    </row>
    <row r="4" spans="1:12">
      <c r="A4" s="45"/>
    </row>
    <row r="5" spans="1:12">
      <c r="A5" s="45"/>
    </row>
    <row r="6" spans="1:12">
      <c r="A6" s="45"/>
    </row>
    <row r="7" spans="1:12">
      <c r="A7" s="45"/>
    </row>
    <row r="8" spans="1:12">
      <c r="A8" s="45"/>
    </row>
    <row r="9" spans="1:12">
      <c r="A9" s="45"/>
    </row>
    <row r="10" spans="1:12">
      <c r="A10" s="45"/>
    </row>
    <row r="11" spans="1:12">
      <c r="A11" s="45"/>
    </row>
    <row r="12" spans="1:12">
      <c r="A12" s="45"/>
    </row>
    <row r="13" spans="1:12">
      <c r="A13" s="45"/>
    </row>
    <row r="14" spans="1:12">
      <c r="A14" s="44" t="s">
        <v>58</v>
      </c>
    </row>
    <row r="15" spans="1:12">
      <c r="A15" s="27" t="s">
        <v>41</v>
      </c>
      <c r="B15" s="27" t="s">
        <v>59</v>
      </c>
      <c r="C15" s="27" t="s">
        <v>60</v>
      </c>
      <c r="E15" s="64"/>
      <c r="F15" s="64"/>
      <c r="G15" s="64"/>
      <c r="H15" s="64"/>
      <c r="I15" s="64"/>
      <c r="J15" s="64"/>
      <c r="K15" s="64"/>
      <c r="L15" s="64"/>
    </row>
    <row r="16" spans="1:12">
      <c r="A16" s="26" t="s">
        <v>16</v>
      </c>
      <c r="B16" s="26">
        <v>195</v>
      </c>
      <c r="C16" s="26" t="s">
        <v>101</v>
      </c>
      <c r="E16" s="64"/>
      <c r="F16" s="64"/>
      <c r="G16" s="64"/>
      <c r="H16" s="64"/>
      <c r="I16" s="64"/>
      <c r="J16" s="64"/>
      <c r="K16" s="64"/>
      <c r="L16" s="64"/>
    </row>
    <row r="17" spans="1:12">
      <c r="A17" s="26" t="s">
        <v>20</v>
      </c>
      <c r="B17" s="26">
        <v>196</v>
      </c>
      <c r="C17" s="26" t="s">
        <v>102</v>
      </c>
      <c r="E17" s="64"/>
      <c r="F17" s="64"/>
      <c r="G17" s="64"/>
      <c r="H17" s="64"/>
      <c r="I17" s="64"/>
      <c r="J17" s="64"/>
      <c r="K17" s="64"/>
      <c r="L17" s="64"/>
    </row>
    <row r="18" spans="1:12">
      <c r="A18" s="26" t="s">
        <v>52</v>
      </c>
      <c r="B18" s="26">
        <v>197</v>
      </c>
      <c r="C18" s="26" t="s">
        <v>103</v>
      </c>
      <c r="E18" s="64"/>
      <c r="F18" s="64"/>
      <c r="G18" s="64"/>
      <c r="H18" s="64"/>
      <c r="I18" s="64"/>
      <c r="J18" s="64"/>
      <c r="K18" s="64"/>
      <c r="L18" s="64"/>
    </row>
    <row r="19" spans="1:12">
      <c r="A19" s="26" t="s">
        <v>104</v>
      </c>
      <c r="B19" s="26">
        <v>198</v>
      </c>
      <c r="C19" s="26" t="s">
        <v>105</v>
      </c>
      <c r="E19" s="64"/>
      <c r="F19" s="64"/>
      <c r="G19" s="64"/>
      <c r="H19" s="64"/>
      <c r="I19" s="64"/>
      <c r="J19" s="64"/>
      <c r="K19" s="64"/>
      <c r="L19" s="64"/>
    </row>
    <row r="20" spans="1:12">
      <c r="A20" s="26"/>
      <c r="B20" s="26"/>
      <c r="C20" s="26"/>
      <c r="E20" s="64"/>
      <c r="F20" s="64"/>
      <c r="G20" s="64"/>
      <c r="H20" s="64"/>
      <c r="I20" s="64"/>
      <c r="J20" s="64"/>
    </row>
    <row r="21" spans="1:12">
      <c r="A21" s="26"/>
      <c r="B21" s="26"/>
      <c r="C21" s="26"/>
    </row>
    <row r="22" spans="1:12">
      <c r="A22" s="26"/>
      <c r="B22" s="26"/>
      <c r="C22" s="26"/>
    </row>
    <row r="23" spans="1:12">
      <c r="A23" s="26"/>
      <c r="B23" s="26"/>
      <c r="C23" s="26"/>
    </row>
    <row r="24" spans="1:12">
      <c r="A24" s="26"/>
      <c r="B24" s="26"/>
      <c r="C24" s="26"/>
    </row>
    <row r="25" spans="1:12">
      <c r="A25" s="26"/>
      <c r="B25" s="26"/>
      <c r="C25" s="26"/>
    </row>
    <row r="26" spans="1:12">
      <c r="A26" s="26"/>
      <c r="B26" s="26"/>
      <c r="C26" s="26"/>
    </row>
    <row r="27" spans="1:12">
      <c r="A27" s="26"/>
      <c r="B27" s="26"/>
      <c r="C27" s="26"/>
    </row>
    <row r="28" spans="1:12">
      <c r="A28" s="26"/>
      <c r="B28" s="26"/>
      <c r="C28" s="26"/>
    </row>
    <row r="29" spans="1:12">
      <c r="A29" s="26"/>
      <c r="B29" s="26"/>
      <c r="C29" s="26"/>
    </row>
    <row r="30" spans="1:12">
      <c r="A30" s="26"/>
      <c r="B30" s="26"/>
      <c r="C30" s="26"/>
    </row>
    <row r="31" spans="1:12">
      <c r="A31" s="26"/>
      <c r="B31" s="26"/>
      <c r="C31" s="26"/>
    </row>
    <row r="32" spans="1:12">
      <c r="A32" s="26"/>
      <c r="B32" s="26"/>
      <c r="C32" s="26"/>
    </row>
    <row r="33" spans="1:3">
      <c r="A33" s="26"/>
      <c r="B33" s="26"/>
      <c r="C33" s="26"/>
    </row>
    <row r="34" spans="1:3">
      <c r="A34" s="26"/>
      <c r="B34" s="26"/>
      <c r="C34" s="26"/>
    </row>
    <row r="35" spans="1:3">
      <c r="A35" s="26"/>
      <c r="B35" s="26"/>
      <c r="C35" s="26"/>
    </row>
    <row r="36" spans="1:3">
      <c r="A36" s="26"/>
      <c r="B36" s="26"/>
      <c r="C36" s="26"/>
    </row>
    <row r="37" spans="1:3">
      <c r="A37" s="26"/>
      <c r="B37" s="26"/>
      <c r="C37" s="26"/>
    </row>
    <row r="38" spans="1:3">
      <c r="A38" s="26"/>
      <c r="B38" s="26"/>
      <c r="C38" s="26"/>
    </row>
    <row r="39" spans="1:3">
      <c r="A39" s="26"/>
      <c r="B39" s="26"/>
      <c r="C39" s="26"/>
    </row>
    <row r="40" spans="1:3">
      <c r="A40" s="26"/>
      <c r="B40" s="26"/>
      <c r="C40" s="26"/>
    </row>
  </sheetData>
  <phoneticPr fontId="7" type="noConversion"/>
  <dataValidations count="1">
    <dataValidation type="list" allowBlank="1" showInputMessage="1" showErrorMessage="1" sqref="B3" xr:uid="{030D22EC-475A-40FA-9976-7F079E57C6F6}">
      <formula1>"AWS,BBC,DBC,FBC,SAKE,SSEL"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2053" r:id="rId4" name="CommandButton1">
          <controlPr autoLine="0" r:id="rId5">
            <anchor moveWithCells="1">
              <from>
                <xdr:col>1</xdr:col>
                <xdr:colOff>38100</xdr:colOff>
                <xdr:row>10</xdr:row>
                <xdr:rowOff>66675</xdr:rowOff>
              </from>
              <to>
                <xdr:col>2</xdr:col>
                <xdr:colOff>1285875</xdr:colOff>
                <xdr:row>11</xdr:row>
                <xdr:rowOff>180975</xdr:rowOff>
              </to>
            </anchor>
          </controlPr>
        </control>
      </mc:Choice>
      <mc:Fallback>
        <control shapeId="2053" r:id="rId4" name="CommandButton1"/>
      </mc:Fallback>
    </mc:AlternateContent>
    <mc:AlternateContent xmlns:mc="http://schemas.openxmlformats.org/markup-compatibility/2006">
      <mc:Choice Requires="x14">
        <control shapeId="2051" r:id="rId6" name="btnGetPoints">
          <controlPr autoLine="0" autoPict="0" r:id="rId7">
            <anchor moveWithCells="1">
              <from>
                <xdr:col>1</xdr:col>
                <xdr:colOff>38100</xdr:colOff>
                <xdr:row>8</xdr:row>
                <xdr:rowOff>47625</xdr:rowOff>
              </from>
              <to>
                <xdr:col>2</xdr:col>
                <xdr:colOff>1285875</xdr:colOff>
                <xdr:row>9</xdr:row>
                <xdr:rowOff>161925</xdr:rowOff>
              </to>
            </anchor>
          </controlPr>
        </control>
      </mc:Choice>
      <mc:Fallback>
        <control shapeId="2051" r:id="rId6" name="btnGetPoints"/>
      </mc:Fallback>
    </mc:AlternateContent>
    <mc:AlternateContent xmlns:mc="http://schemas.openxmlformats.org/markup-compatibility/2006">
      <mc:Choice Requires="x14">
        <control shapeId="2052" r:id="rId8" name="btnGenerateSheets">
          <controlPr autoLine="0" autoPict="0" r:id="rId9">
            <anchor moveWithCells="1">
              <from>
                <xdr:col>1</xdr:col>
                <xdr:colOff>47625</xdr:colOff>
                <xdr:row>6</xdr:row>
                <xdr:rowOff>19050</xdr:rowOff>
              </from>
              <to>
                <xdr:col>2</xdr:col>
                <xdr:colOff>1266825</xdr:colOff>
                <xdr:row>7</xdr:row>
                <xdr:rowOff>142875</xdr:rowOff>
              </to>
            </anchor>
          </controlPr>
        </control>
      </mc:Choice>
      <mc:Fallback>
        <control shapeId="2052" r:id="rId8" name="btnGenerateSheets"/>
      </mc:Fallback>
    </mc:AlternateContent>
    <mc:AlternateContent xmlns:mc="http://schemas.openxmlformats.org/markup-compatibility/2006">
      <mc:Choice Requires="x14">
        <control shapeId="2054" r:id="rId10" name="CommandButton2">
          <controlPr autoLine="0" r:id="rId11">
            <anchor moveWithCells="1">
              <from>
                <xdr:col>1</xdr:col>
                <xdr:colOff>66675</xdr:colOff>
                <xdr:row>3</xdr:row>
                <xdr:rowOff>114300</xdr:rowOff>
              </from>
              <to>
                <xdr:col>2</xdr:col>
                <xdr:colOff>1285875</xdr:colOff>
                <xdr:row>5</xdr:row>
                <xdr:rowOff>114300</xdr:rowOff>
              </to>
            </anchor>
          </controlPr>
        </control>
      </mc:Choice>
      <mc:Fallback>
        <control shapeId="2054" r:id="rId10" name="CommandButton2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ksSeries"/>
  <dimension ref="A1:L40"/>
  <sheetViews>
    <sheetView workbookViewId="0"/>
  </sheetViews>
  <sheetFormatPr defaultColWidth="11.42578125" defaultRowHeight="15"/>
  <cols>
    <col min="1" max="1" width="9.28515625" bestFit="1" customWidth="1"/>
    <col min="2" max="2" width="11.42578125" customWidth="1"/>
    <col min="3" max="3" width="55.5703125" customWidth="1"/>
    <col min="4" max="4" width="17" bestFit="1" customWidth="1"/>
    <col min="5" max="5" width="14.5703125" customWidth="1"/>
    <col min="6" max="6" width="9.85546875" bestFit="1" customWidth="1"/>
    <col min="7" max="7" width="12.7109375" customWidth="1"/>
    <col min="8" max="8" width="13.85546875" bestFit="1" customWidth="1"/>
    <col min="9" max="9" width="21.28515625" customWidth="1"/>
    <col min="10" max="10" width="11.42578125" customWidth="1"/>
    <col min="11" max="11" width="16.5703125" bestFit="1" customWidth="1"/>
    <col min="12" max="12" width="26.85546875" customWidth="1"/>
  </cols>
  <sheetData>
    <row r="1" spans="1:12">
      <c r="A1" s="61" t="s">
        <v>2</v>
      </c>
      <c r="B1" s="62" t="s">
        <v>3</v>
      </c>
      <c r="C1" s="61" t="s">
        <v>4</v>
      </c>
      <c r="D1" s="62" t="s">
        <v>23</v>
      </c>
      <c r="E1" s="61" t="s">
        <v>22</v>
      </c>
      <c r="F1" s="62" t="s">
        <v>1</v>
      </c>
      <c r="G1" s="61" t="s">
        <v>5</v>
      </c>
      <c r="H1" s="62" t="s">
        <v>30</v>
      </c>
      <c r="I1" s="61" t="s">
        <v>86</v>
      </c>
      <c r="J1" s="61" t="s">
        <v>87</v>
      </c>
      <c r="K1" s="63" t="s">
        <v>64</v>
      </c>
      <c r="L1" s="63" t="s">
        <v>43</v>
      </c>
    </row>
    <row r="2" spans="1:12">
      <c r="A2" s="64">
        <v>3472</v>
      </c>
      <c r="B2" s="76">
        <v>101</v>
      </c>
      <c r="C2" s="64" t="s">
        <v>197</v>
      </c>
      <c r="D2" s="64">
        <v>25</v>
      </c>
      <c r="E2" s="64">
        <v>311</v>
      </c>
      <c r="F2" s="64">
        <v>8</v>
      </c>
      <c r="G2" s="64">
        <v>400</v>
      </c>
      <c r="H2" s="64">
        <v>1</v>
      </c>
      <c r="I2" s="70"/>
      <c r="J2" s="64"/>
      <c r="K2" s="64"/>
      <c r="L2" s="64"/>
    </row>
    <row r="3" spans="1:12">
      <c r="A3" s="64">
        <v>3473</v>
      </c>
      <c r="B3" s="76">
        <v>102</v>
      </c>
      <c r="C3" s="64" t="s">
        <v>198</v>
      </c>
      <c r="D3" s="64">
        <v>15</v>
      </c>
      <c r="E3" s="64">
        <v>307</v>
      </c>
      <c r="F3" s="64">
        <v>4</v>
      </c>
      <c r="G3" s="64">
        <v>400</v>
      </c>
      <c r="H3" s="64">
        <v>1</v>
      </c>
      <c r="I3" s="70"/>
      <c r="J3" s="64"/>
      <c r="K3" s="64"/>
      <c r="L3" s="64"/>
    </row>
    <row r="4" spans="1:12">
      <c r="A4" s="64">
        <v>3474</v>
      </c>
      <c r="B4" s="76">
        <v>135</v>
      </c>
      <c r="C4" s="64" t="s">
        <v>199</v>
      </c>
      <c r="D4" s="64">
        <v>0</v>
      </c>
      <c r="E4" s="64">
        <v>310</v>
      </c>
      <c r="F4" s="64">
        <v>7</v>
      </c>
      <c r="G4" s="64">
        <v>400</v>
      </c>
      <c r="H4" s="64">
        <v>1</v>
      </c>
      <c r="I4" s="70"/>
      <c r="J4" s="64"/>
      <c r="K4" s="64"/>
      <c r="L4" s="64"/>
    </row>
    <row r="5" spans="1:12">
      <c r="A5" s="64">
        <v>3475</v>
      </c>
      <c r="B5" s="76">
        <v>104</v>
      </c>
      <c r="C5" s="64" t="s">
        <v>200</v>
      </c>
      <c r="D5" s="64">
        <v>19</v>
      </c>
      <c r="E5" s="64">
        <v>304</v>
      </c>
      <c r="F5" s="64">
        <v>1</v>
      </c>
      <c r="G5" s="64">
        <v>400</v>
      </c>
      <c r="H5" s="64">
        <v>1</v>
      </c>
      <c r="I5" s="70"/>
      <c r="J5" s="64"/>
      <c r="K5" s="64"/>
      <c r="L5" s="64"/>
    </row>
    <row r="6" spans="1:12">
      <c r="A6" s="64">
        <v>3476</v>
      </c>
      <c r="B6" s="76">
        <v>105</v>
      </c>
      <c r="C6" s="64" t="s">
        <v>201</v>
      </c>
      <c r="D6" s="64">
        <v>13</v>
      </c>
      <c r="E6" s="64">
        <v>313</v>
      </c>
      <c r="F6" s="64">
        <v>10</v>
      </c>
      <c r="G6" s="64">
        <v>400</v>
      </c>
      <c r="H6" s="64">
        <v>1</v>
      </c>
      <c r="I6" s="70"/>
      <c r="J6" s="64"/>
      <c r="K6" s="64"/>
      <c r="L6" s="64"/>
    </row>
    <row r="7" spans="1:12">
      <c r="A7" s="64">
        <v>3477</v>
      </c>
      <c r="B7" s="64">
        <v>132</v>
      </c>
      <c r="C7" s="64" t="s">
        <v>202</v>
      </c>
      <c r="D7" s="64">
        <v>0</v>
      </c>
      <c r="E7" s="64">
        <v>307</v>
      </c>
      <c r="F7" s="64">
        <v>4</v>
      </c>
      <c r="G7" s="64">
        <v>400</v>
      </c>
      <c r="H7" s="64">
        <v>1</v>
      </c>
      <c r="I7" s="70"/>
      <c r="J7" s="64"/>
      <c r="K7" s="64"/>
      <c r="L7" s="64"/>
    </row>
    <row r="8" spans="1:12">
      <c r="A8" s="64">
        <v>3478</v>
      </c>
      <c r="B8" s="76">
        <v>107</v>
      </c>
      <c r="C8" s="64" t="s">
        <v>203</v>
      </c>
      <c r="D8" s="64">
        <v>18</v>
      </c>
      <c r="E8" s="64">
        <v>305</v>
      </c>
      <c r="F8" s="64">
        <v>2</v>
      </c>
      <c r="G8" s="64">
        <v>400</v>
      </c>
      <c r="H8" s="64">
        <v>1</v>
      </c>
      <c r="I8" s="70"/>
      <c r="J8" s="64"/>
      <c r="K8" s="64"/>
      <c r="L8" s="64"/>
    </row>
    <row r="9" spans="1:12">
      <c r="A9" s="64">
        <v>3479</v>
      </c>
      <c r="B9" s="64">
        <v>138</v>
      </c>
      <c r="C9" s="64" t="s">
        <v>204</v>
      </c>
      <c r="D9" s="64">
        <v>0</v>
      </c>
      <c r="E9" s="64">
        <v>306</v>
      </c>
      <c r="F9" s="64">
        <v>3</v>
      </c>
      <c r="G9" s="64">
        <v>400</v>
      </c>
      <c r="H9" s="64">
        <v>1</v>
      </c>
      <c r="I9" s="70"/>
      <c r="J9" s="64"/>
      <c r="K9" s="64"/>
      <c r="L9" s="64"/>
    </row>
    <row r="10" spans="1:12">
      <c r="A10" s="64">
        <v>3480</v>
      </c>
      <c r="B10" s="76">
        <v>109</v>
      </c>
      <c r="C10" s="64" t="s">
        <v>205</v>
      </c>
      <c r="D10" s="64">
        <v>8</v>
      </c>
      <c r="E10" s="64">
        <v>305</v>
      </c>
      <c r="F10" s="64">
        <v>2</v>
      </c>
      <c r="G10" s="64">
        <v>400</v>
      </c>
      <c r="H10" s="64">
        <v>1</v>
      </c>
      <c r="I10" s="70"/>
      <c r="J10" s="64"/>
      <c r="K10" s="64"/>
      <c r="L10" s="64"/>
    </row>
    <row r="11" spans="1:12">
      <c r="A11" s="64">
        <v>3481</v>
      </c>
      <c r="B11" s="76">
        <v>110</v>
      </c>
      <c r="C11" s="64" t="s">
        <v>206</v>
      </c>
      <c r="D11" s="64">
        <v>13</v>
      </c>
      <c r="E11" s="64">
        <v>312</v>
      </c>
      <c r="F11" s="64">
        <v>9</v>
      </c>
      <c r="G11" s="64">
        <v>400</v>
      </c>
      <c r="H11" s="64">
        <v>1</v>
      </c>
      <c r="I11" s="70"/>
      <c r="J11" s="64"/>
      <c r="K11" s="64"/>
      <c r="L11" s="64"/>
    </row>
    <row r="12" spans="1:12">
      <c r="A12" s="64">
        <v>3482</v>
      </c>
      <c r="B12" s="64">
        <v>111</v>
      </c>
      <c r="C12" s="64" t="s">
        <v>207</v>
      </c>
      <c r="D12" s="64">
        <v>22</v>
      </c>
      <c r="E12" s="64">
        <v>313</v>
      </c>
      <c r="F12" s="64">
        <v>10</v>
      </c>
      <c r="G12" s="64">
        <v>400</v>
      </c>
      <c r="H12" s="64">
        <v>1</v>
      </c>
      <c r="I12" s="70"/>
      <c r="J12" s="64"/>
      <c r="K12" s="64"/>
      <c r="L12" s="64"/>
    </row>
    <row r="13" spans="1:12">
      <c r="A13" s="64">
        <v>3483</v>
      </c>
      <c r="B13" s="76">
        <v>112</v>
      </c>
      <c r="C13" s="64" t="s">
        <v>208</v>
      </c>
      <c r="D13" s="64">
        <v>16</v>
      </c>
      <c r="E13" s="64">
        <v>308</v>
      </c>
      <c r="F13" s="64">
        <v>5</v>
      </c>
      <c r="G13" s="64">
        <v>400</v>
      </c>
      <c r="H13" s="64">
        <v>1</v>
      </c>
      <c r="I13" s="70"/>
      <c r="J13" s="64"/>
      <c r="K13" s="64"/>
      <c r="L13" s="64"/>
    </row>
    <row r="14" spans="1:12">
      <c r="A14" s="64">
        <v>3484</v>
      </c>
      <c r="B14" s="64">
        <v>113</v>
      </c>
      <c r="C14" s="64" t="s">
        <v>209</v>
      </c>
      <c r="D14" s="64">
        <v>17</v>
      </c>
      <c r="E14" s="64">
        <v>309</v>
      </c>
      <c r="F14" s="64">
        <v>6</v>
      </c>
      <c r="G14" s="64">
        <v>400</v>
      </c>
      <c r="H14" s="64">
        <v>1</v>
      </c>
      <c r="I14" s="70"/>
      <c r="J14" s="64"/>
      <c r="K14" s="64"/>
      <c r="L14" s="64"/>
    </row>
    <row r="15" spans="1:12">
      <c r="A15" s="64">
        <v>3485</v>
      </c>
      <c r="B15" s="76">
        <v>114</v>
      </c>
      <c r="C15" s="64" t="s">
        <v>210</v>
      </c>
      <c r="D15" s="64">
        <v>10</v>
      </c>
      <c r="E15" s="64">
        <v>310</v>
      </c>
      <c r="F15" s="64">
        <v>7</v>
      </c>
      <c r="G15" s="64">
        <v>400</v>
      </c>
      <c r="H15" s="64">
        <v>1</v>
      </c>
      <c r="I15" s="70"/>
      <c r="J15" s="64"/>
      <c r="K15" s="64"/>
      <c r="L15" s="64"/>
    </row>
    <row r="16" spans="1:12">
      <c r="A16" s="64">
        <v>3486</v>
      </c>
      <c r="B16" s="76">
        <v>115</v>
      </c>
      <c r="C16" s="64" t="s">
        <v>211</v>
      </c>
      <c r="D16" s="64">
        <v>23</v>
      </c>
      <c r="E16" s="64">
        <v>313</v>
      </c>
      <c r="F16" s="64">
        <v>10</v>
      </c>
      <c r="G16" s="64">
        <v>400</v>
      </c>
      <c r="H16" s="64">
        <v>1</v>
      </c>
      <c r="I16" s="70"/>
      <c r="J16" s="64"/>
      <c r="K16" s="64"/>
      <c r="L16" s="64"/>
    </row>
    <row r="17" spans="1:12">
      <c r="A17" s="64">
        <v>3487</v>
      </c>
      <c r="B17" s="76">
        <v>116</v>
      </c>
      <c r="C17" s="64" t="s">
        <v>212</v>
      </c>
      <c r="D17" s="64">
        <v>16</v>
      </c>
      <c r="E17" s="64">
        <v>306</v>
      </c>
      <c r="F17" s="64">
        <v>3</v>
      </c>
      <c r="G17" s="64">
        <v>400</v>
      </c>
      <c r="H17" s="64">
        <v>1</v>
      </c>
      <c r="I17" s="70"/>
      <c r="J17" s="64"/>
      <c r="K17" s="64"/>
      <c r="L17" s="64"/>
    </row>
    <row r="18" spans="1:12">
      <c r="A18" s="64">
        <v>3488</v>
      </c>
      <c r="B18" s="76">
        <v>117</v>
      </c>
      <c r="C18" s="64" t="s">
        <v>213</v>
      </c>
      <c r="D18" s="64">
        <v>23</v>
      </c>
      <c r="E18" s="64">
        <v>308</v>
      </c>
      <c r="F18" s="64">
        <v>5</v>
      </c>
      <c r="G18" s="64">
        <v>400</v>
      </c>
      <c r="H18" s="64">
        <v>1</v>
      </c>
      <c r="I18" s="70"/>
      <c r="J18" s="64"/>
      <c r="K18" s="64"/>
      <c r="L18" s="64"/>
    </row>
    <row r="19" spans="1:12">
      <c r="A19" s="64">
        <v>3489</v>
      </c>
      <c r="B19" s="76">
        <v>118</v>
      </c>
      <c r="C19" s="64" t="s">
        <v>214</v>
      </c>
      <c r="D19" s="64">
        <v>20</v>
      </c>
      <c r="E19" s="64">
        <v>309</v>
      </c>
      <c r="F19" s="64">
        <v>6</v>
      </c>
      <c r="G19" s="64">
        <v>400</v>
      </c>
      <c r="H19" s="64">
        <v>1</v>
      </c>
      <c r="I19" s="70"/>
      <c r="J19" s="64"/>
      <c r="K19" s="64"/>
      <c r="L19" s="64"/>
    </row>
    <row r="20" spans="1:12">
      <c r="A20" s="64">
        <v>3490</v>
      </c>
      <c r="B20" s="76">
        <v>119</v>
      </c>
      <c r="C20" s="64" t="s">
        <v>215</v>
      </c>
      <c r="D20" s="64">
        <v>23</v>
      </c>
      <c r="E20" s="64">
        <v>312</v>
      </c>
      <c r="F20" s="64">
        <v>9</v>
      </c>
      <c r="G20" s="64">
        <v>400</v>
      </c>
      <c r="H20" s="64">
        <v>1</v>
      </c>
      <c r="I20" s="70"/>
      <c r="J20" s="64"/>
      <c r="K20" s="64"/>
      <c r="L20" s="64"/>
    </row>
    <row r="21" spans="1:12">
      <c r="A21" s="64">
        <v>3491</v>
      </c>
      <c r="B21" s="76">
        <v>120</v>
      </c>
      <c r="C21" s="64" t="s">
        <v>216</v>
      </c>
      <c r="D21" s="64">
        <v>17</v>
      </c>
      <c r="E21" s="64">
        <v>306</v>
      </c>
      <c r="F21" s="64">
        <v>3</v>
      </c>
      <c r="G21" s="64">
        <v>400</v>
      </c>
      <c r="H21" s="64">
        <v>1</v>
      </c>
      <c r="I21" s="70"/>
      <c r="J21" s="64"/>
      <c r="K21" s="64"/>
      <c r="L21" s="64"/>
    </row>
    <row r="22" spans="1:12">
      <c r="A22" s="64">
        <v>3492</v>
      </c>
      <c r="B22" s="76">
        <v>121</v>
      </c>
      <c r="C22" s="64" t="s">
        <v>217</v>
      </c>
      <c r="D22" s="64">
        <v>8</v>
      </c>
      <c r="E22" s="64">
        <v>304</v>
      </c>
      <c r="F22" s="64">
        <v>1</v>
      </c>
      <c r="G22" s="64">
        <v>400</v>
      </c>
      <c r="H22" s="64">
        <v>1</v>
      </c>
      <c r="I22" s="70"/>
      <c r="J22" s="64"/>
      <c r="K22" s="64"/>
      <c r="L22" s="64"/>
    </row>
    <row r="23" spans="1:12">
      <c r="A23" s="64">
        <v>3493</v>
      </c>
      <c r="B23" s="76">
        <v>122</v>
      </c>
      <c r="C23" s="64" t="s">
        <v>218</v>
      </c>
      <c r="D23" s="64">
        <v>27</v>
      </c>
      <c r="E23" s="64">
        <v>311</v>
      </c>
      <c r="F23" s="64">
        <v>8</v>
      </c>
      <c r="G23" s="64">
        <v>400</v>
      </c>
      <c r="H23" s="64">
        <v>1</v>
      </c>
      <c r="I23" s="70"/>
      <c r="J23" s="64"/>
      <c r="K23" s="64"/>
      <c r="L23" s="64"/>
    </row>
    <row r="24" spans="1:12">
      <c r="A24" s="64">
        <v>3494</v>
      </c>
      <c r="B24" s="76">
        <v>123</v>
      </c>
      <c r="C24" s="64" t="s">
        <v>219</v>
      </c>
      <c r="D24" s="64">
        <v>8</v>
      </c>
      <c r="E24" s="64">
        <v>311</v>
      </c>
      <c r="F24" s="64">
        <v>8</v>
      </c>
      <c r="G24" s="64">
        <v>400</v>
      </c>
      <c r="H24" s="64">
        <v>1</v>
      </c>
      <c r="I24" s="70"/>
      <c r="J24" s="64"/>
      <c r="K24" s="64"/>
      <c r="L24" s="64"/>
    </row>
    <row r="25" spans="1:12">
      <c r="A25" s="64">
        <v>3495</v>
      </c>
      <c r="B25" s="76">
        <v>124</v>
      </c>
      <c r="C25" s="64" t="s">
        <v>220</v>
      </c>
      <c r="D25" s="64">
        <v>23</v>
      </c>
      <c r="E25" s="64">
        <v>310</v>
      </c>
      <c r="F25" s="64">
        <v>7</v>
      </c>
      <c r="G25" s="64">
        <v>400</v>
      </c>
      <c r="H25" s="64">
        <v>1</v>
      </c>
      <c r="I25" s="70"/>
      <c r="J25" s="64"/>
      <c r="K25" s="64"/>
      <c r="L25" s="64"/>
    </row>
    <row r="26" spans="1:12">
      <c r="A26" s="64">
        <v>3497</v>
      </c>
      <c r="B26" s="76">
        <v>126</v>
      </c>
      <c r="C26" s="64" t="s">
        <v>221</v>
      </c>
      <c r="D26" s="64">
        <v>23</v>
      </c>
      <c r="E26" s="64">
        <v>312</v>
      </c>
      <c r="F26" s="64">
        <v>9</v>
      </c>
      <c r="G26" s="64">
        <v>400</v>
      </c>
      <c r="H26" s="64">
        <v>1</v>
      </c>
      <c r="I26" s="70"/>
      <c r="J26" s="64"/>
      <c r="K26" s="64"/>
      <c r="L26" s="64"/>
    </row>
    <row r="27" spans="1:12">
      <c r="A27" s="64">
        <v>3498</v>
      </c>
      <c r="B27" s="64">
        <v>127</v>
      </c>
      <c r="C27" s="64" t="s">
        <v>222</v>
      </c>
      <c r="D27" s="64">
        <v>17</v>
      </c>
      <c r="E27" s="64">
        <v>307</v>
      </c>
      <c r="F27" s="64">
        <v>4</v>
      </c>
      <c r="G27" s="64">
        <v>400</v>
      </c>
      <c r="H27" s="64">
        <v>1</v>
      </c>
      <c r="I27" s="70"/>
      <c r="J27" s="64"/>
      <c r="K27" s="64"/>
      <c r="L27" s="64"/>
    </row>
    <row r="28" spans="1:12">
      <c r="A28" s="64">
        <v>3499</v>
      </c>
      <c r="B28" s="76">
        <v>128</v>
      </c>
      <c r="C28" s="64" t="s">
        <v>223</v>
      </c>
      <c r="D28" s="64">
        <v>5</v>
      </c>
      <c r="E28" s="64">
        <v>304</v>
      </c>
      <c r="F28" s="64">
        <v>1</v>
      </c>
      <c r="G28" s="64">
        <v>400</v>
      </c>
      <c r="H28" s="64">
        <v>1</v>
      </c>
      <c r="I28" s="70"/>
      <c r="J28" s="64"/>
      <c r="K28" s="64"/>
      <c r="L28" s="64"/>
    </row>
    <row r="29" spans="1:12">
      <c r="A29" s="64">
        <v>3500</v>
      </c>
      <c r="B29" s="64">
        <v>129</v>
      </c>
      <c r="C29" s="64" t="s">
        <v>224</v>
      </c>
      <c r="D29" s="64">
        <v>20</v>
      </c>
      <c r="E29" s="64">
        <v>310</v>
      </c>
      <c r="F29" s="64">
        <v>7</v>
      </c>
      <c r="G29" s="64">
        <v>400</v>
      </c>
      <c r="H29" s="64">
        <v>1</v>
      </c>
      <c r="I29" s="70"/>
      <c r="J29" s="64"/>
      <c r="K29" s="64"/>
      <c r="L29" s="64"/>
    </row>
    <row r="30" spans="1:12">
      <c r="A30" s="64">
        <v>3501</v>
      </c>
      <c r="B30" s="76">
        <v>130</v>
      </c>
      <c r="C30" s="64" t="s">
        <v>225</v>
      </c>
      <c r="D30" s="64">
        <v>30</v>
      </c>
      <c r="E30" s="64">
        <v>304</v>
      </c>
      <c r="F30" s="64">
        <v>1</v>
      </c>
      <c r="G30" s="64">
        <v>400</v>
      </c>
      <c r="H30" s="64">
        <v>1</v>
      </c>
      <c r="I30" s="70"/>
      <c r="J30" s="64"/>
      <c r="K30" s="64"/>
      <c r="L30" s="64"/>
    </row>
    <row r="31" spans="1:12">
      <c r="A31" s="64">
        <v>3502</v>
      </c>
      <c r="B31" s="64">
        <v>131</v>
      </c>
      <c r="C31" s="64" t="s">
        <v>226</v>
      </c>
      <c r="D31" s="64">
        <v>30</v>
      </c>
      <c r="E31" s="64">
        <v>305</v>
      </c>
      <c r="F31" s="64">
        <v>2</v>
      </c>
      <c r="G31" s="64">
        <v>400</v>
      </c>
      <c r="H31" s="64">
        <v>1</v>
      </c>
      <c r="I31" s="70"/>
      <c r="J31" s="64"/>
      <c r="K31" s="64"/>
      <c r="L31" s="64"/>
    </row>
    <row r="32" spans="1:12">
      <c r="A32" s="64">
        <v>3503</v>
      </c>
      <c r="B32" s="76">
        <v>133</v>
      </c>
      <c r="C32" s="64" t="s">
        <v>227</v>
      </c>
      <c r="D32" s="64">
        <v>21</v>
      </c>
      <c r="E32" s="64">
        <v>306</v>
      </c>
      <c r="F32" s="64">
        <v>3</v>
      </c>
      <c r="G32" s="64">
        <v>400</v>
      </c>
      <c r="H32" s="64">
        <v>1</v>
      </c>
      <c r="I32" s="70"/>
      <c r="J32" s="64"/>
      <c r="K32" s="64"/>
      <c r="L32" s="64"/>
    </row>
    <row r="33" spans="1:12">
      <c r="A33" s="64">
        <v>3504</v>
      </c>
      <c r="B33" s="76">
        <v>134</v>
      </c>
      <c r="C33" s="64" t="s">
        <v>228</v>
      </c>
      <c r="D33" s="64">
        <v>20</v>
      </c>
      <c r="E33" s="64">
        <v>307</v>
      </c>
      <c r="F33" s="64">
        <v>4</v>
      </c>
      <c r="G33" s="64">
        <v>400</v>
      </c>
      <c r="H33" s="64">
        <v>1</v>
      </c>
      <c r="I33" s="70"/>
      <c r="J33" s="64"/>
      <c r="K33" s="64"/>
      <c r="L33" s="64"/>
    </row>
    <row r="34" spans="1:12">
      <c r="A34" s="64">
        <v>3505</v>
      </c>
      <c r="B34" s="64">
        <v>136</v>
      </c>
      <c r="C34" s="64" t="s">
        <v>229</v>
      </c>
      <c r="D34" s="64">
        <v>21</v>
      </c>
      <c r="E34" s="64">
        <v>308</v>
      </c>
      <c r="F34" s="64">
        <v>5</v>
      </c>
      <c r="G34" s="64">
        <v>400</v>
      </c>
      <c r="H34" s="64">
        <v>1</v>
      </c>
      <c r="I34" s="70"/>
      <c r="J34" s="64"/>
      <c r="K34" s="64"/>
      <c r="L34" s="64"/>
    </row>
    <row r="35" spans="1:12">
      <c r="A35" s="64">
        <v>3506</v>
      </c>
      <c r="B35" s="64">
        <v>137</v>
      </c>
      <c r="C35" s="64" t="s">
        <v>230</v>
      </c>
      <c r="D35" s="64">
        <v>19</v>
      </c>
      <c r="E35" s="64">
        <v>309</v>
      </c>
      <c r="F35" s="64">
        <v>6</v>
      </c>
      <c r="G35" s="64">
        <v>400</v>
      </c>
      <c r="H35" s="64">
        <v>1</v>
      </c>
      <c r="I35" s="70"/>
      <c r="J35" s="64"/>
      <c r="K35" s="64"/>
      <c r="L35" s="64"/>
    </row>
    <row r="36" spans="1:12">
      <c r="A36" s="64"/>
      <c r="B36" s="76"/>
      <c r="C36" s="64"/>
      <c r="D36" s="64"/>
      <c r="E36" s="64"/>
      <c r="F36" s="64"/>
      <c r="G36" s="64"/>
      <c r="H36" s="64"/>
      <c r="I36" s="70"/>
      <c r="J36" s="64"/>
      <c r="K36" s="64"/>
      <c r="L36" s="64"/>
    </row>
    <row r="37" spans="1:12">
      <c r="A37" s="64"/>
      <c r="B37" s="76"/>
      <c r="C37" s="64"/>
      <c r="D37" s="64"/>
      <c r="E37" s="64"/>
      <c r="F37" s="64"/>
      <c r="G37" s="64"/>
      <c r="H37" s="64"/>
      <c r="I37" s="70"/>
      <c r="J37" s="64"/>
      <c r="K37" s="64"/>
      <c r="L37" s="64"/>
    </row>
    <row r="38" spans="1:12">
      <c r="A38" s="64"/>
      <c r="B38" s="76"/>
      <c r="C38" s="64"/>
      <c r="D38" s="64"/>
      <c r="E38" s="64"/>
      <c r="F38" s="64"/>
      <c r="G38" s="64"/>
      <c r="H38" s="64"/>
      <c r="I38" s="70"/>
      <c r="J38" s="64"/>
      <c r="K38" s="64"/>
      <c r="L38" s="64"/>
    </row>
    <row r="39" spans="1:12">
      <c r="A39" s="64"/>
      <c r="B39" s="76"/>
      <c r="C39" s="64"/>
      <c r="D39" s="64"/>
      <c r="E39" s="64"/>
      <c r="F39" s="64"/>
      <c r="G39" s="64"/>
      <c r="H39" s="64"/>
      <c r="I39" s="70"/>
      <c r="J39" s="64"/>
      <c r="K39" s="64"/>
      <c r="L39" s="64"/>
    </row>
    <row r="40" spans="1:12">
      <c r="A40" s="64"/>
      <c r="B40" s="76"/>
      <c r="C40" s="64"/>
      <c r="D40" s="64"/>
      <c r="E40" s="64"/>
      <c r="F40" s="64"/>
      <c r="G40" s="64"/>
      <c r="H40" s="64"/>
      <c r="I40" s="70"/>
      <c r="J40" s="64"/>
      <c r="K40" s="64"/>
      <c r="L40" s="64"/>
    </row>
  </sheetData>
  <autoFilter ref="A1:L42" xr:uid="{00000000-0009-0000-0000-000007000000}"/>
  <sortState xmlns:xlrd2="http://schemas.microsoft.com/office/spreadsheetml/2017/richdata2" ref="A2:L38">
    <sortCondition ref="B2:B1000"/>
  </sortState>
  <phoneticPr fontId="7" type="noConversion"/>
  <conditionalFormatting sqref="B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O1650"/>
  <sheetViews>
    <sheetView workbookViewId="0"/>
  </sheetViews>
  <sheetFormatPr defaultColWidth="8.7109375" defaultRowHeight="15"/>
  <cols>
    <col min="1" max="1" width="12.5703125" bestFit="1" customWidth="1"/>
    <col min="2" max="2" width="9.28515625" bestFit="1" customWidth="1"/>
    <col min="3" max="3" width="90" bestFit="1" customWidth="1"/>
    <col min="4" max="4" width="11" bestFit="1" customWidth="1"/>
    <col min="5" max="5" width="10.140625" bestFit="1" customWidth="1"/>
    <col min="7" max="8" width="8.85546875" customWidth="1"/>
    <col min="11" max="11" width="8.85546875" customWidth="1"/>
    <col min="12" max="12" width="12.85546875" bestFit="1" customWidth="1"/>
    <col min="13" max="13" width="7.85546875" bestFit="1" customWidth="1"/>
    <col min="14" max="14" width="6.28515625" bestFit="1" customWidth="1"/>
    <col min="15" max="15" width="21.140625" bestFit="1" customWidth="1"/>
  </cols>
  <sheetData>
    <row r="1" spans="1:15">
      <c r="A1" s="71" t="s">
        <v>48</v>
      </c>
      <c r="B1" s="71" t="s">
        <v>45</v>
      </c>
      <c r="C1" s="71" t="s">
        <v>47</v>
      </c>
      <c r="D1" s="71" t="s">
        <v>43</v>
      </c>
      <c r="E1" s="71" t="s">
        <v>46</v>
      </c>
      <c r="F1" s="71" t="s">
        <v>90</v>
      </c>
      <c r="G1" s="71" t="s">
        <v>30</v>
      </c>
      <c r="H1" s="71" t="s">
        <v>1</v>
      </c>
      <c r="I1" s="71" t="s">
        <v>91</v>
      </c>
      <c r="J1" s="71" t="s">
        <v>54</v>
      </c>
      <c r="K1" s="71" t="s">
        <v>92</v>
      </c>
      <c r="L1" s="71" t="s">
        <v>93</v>
      </c>
      <c r="M1" s="71" t="s">
        <v>94</v>
      </c>
      <c r="N1" s="71" t="s">
        <v>95</v>
      </c>
      <c r="O1" s="71" t="s">
        <v>96</v>
      </c>
    </row>
    <row r="2" spans="1:15">
      <c r="A2" s="64" t="s">
        <v>231</v>
      </c>
      <c r="B2" s="64"/>
      <c r="C2" s="77" t="s">
        <v>232</v>
      </c>
      <c r="D2" s="64">
        <v>115</v>
      </c>
      <c r="E2" s="64" t="s">
        <v>233</v>
      </c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64" t="s">
        <v>234</v>
      </c>
      <c r="B3" s="64">
        <v>419</v>
      </c>
      <c r="C3" s="77">
        <v>1</v>
      </c>
      <c r="D3" s="64">
        <v>115</v>
      </c>
      <c r="E3" s="64" t="s">
        <v>233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>
      <c r="A4" s="64" t="s">
        <v>235</v>
      </c>
      <c r="B4" s="64">
        <v>470</v>
      </c>
      <c r="C4" s="64" t="s">
        <v>236</v>
      </c>
      <c r="D4" s="64">
        <v>115</v>
      </c>
      <c r="E4" s="64" t="s">
        <v>233</v>
      </c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>
      <c r="A5" s="64" t="s">
        <v>237</v>
      </c>
      <c r="B5" s="64">
        <v>450</v>
      </c>
      <c r="C5" s="64" t="s">
        <v>238</v>
      </c>
      <c r="D5" s="64">
        <v>115</v>
      </c>
      <c r="E5" s="64" t="s">
        <v>233</v>
      </c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>
      <c r="A6" s="64" t="s">
        <v>239</v>
      </c>
      <c r="B6" s="64">
        <v>409</v>
      </c>
      <c r="C6" s="64" t="s">
        <v>240</v>
      </c>
      <c r="D6" s="64">
        <v>115</v>
      </c>
      <c r="E6" s="64" t="s">
        <v>233</v>
      </c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>
      <c r="A7" s="64" t="s">
        <v>241</v>
      </c>
      <c r="B7" s="64">
        <v>540</v>
      </c>
      <c r="C7" s="64" t="s">
        <v>242</v>
      </c>
      <c r="D7" s="64">
        <v>115</v>
      </c>
      <c r="E7" s="64" t="s">
        <v>233</v>
      </c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>
      <c r="A8" s="64" t="s">
        <v>243</v>
      </c>
      <c r="B8" s="64">
        <v>42</v>
      </c>
      <c r="C8" s="64" t="s">
        <v>244</v>
      </c>
      <c r="D8" s="64">
        <v>115</v>
      </c>
      <c r="E8" s="64" t="s">
        <v>233</v>
      </c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>
      <c r="A9" s="64" t="s">
        <v>245</v>
      </c>
      <c r="B9" s="64">
        <v>43</v>
      </c>
      <c r="C9" s="64" t="s">
        <v>246</v>
      </c>
      <c r="D9" s="64">
        <v>115</v>
      </c>
      <c r="E9" s="64" t="s">
        <v>233</v>
      </c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>
      <c r="A10" s="64" t="s">
        <v>247</v>
      </c>
      <c r="B10" s="64">
        <v>534</v>
      </c>
      <c r="C10" s="64" t="s">
        <v>248</v>
      </c>
      <c r="D10" s="64">
        <v>115</v>
      </c>
      <c r="E10" s="64" t="s">
        <v>233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>
      <c r="A11" s="64" t="s">
        <v>249</v>
      </c>
      <c r="B11" s="64">
        <v>40</v>
      </c>
      <c r="C11" s="64" t="s">
        <v>250</v>
      </c>
      <c r="D11" s="64">
        <v>115</v>
      </c>
      <c r="E11" s="64" t="s">
        <v>233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>
      <c r="A12" s="64" t="s">
        <v>251</v>
      </c>
      <c r="B12" s="64">
        <v>332</v>
      </c>
      <c r="C12" s="64" t="s">
        <v>252</v>
      </c>
      <c r="D12" s="64">
        <v>115</v>
      </c>
      <c r="E12" s="64" t="s">
        <v>233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>
      <c r="A13" s="64" t="s">
        <v>253</v>
      </c>
      <c r="B13" s="64">
        <v>127</v>
      </c>
      <c r="C13" s="64" t="s">
        <v>254</v>
      </c>
      <c r="D13" s="64">
        <v>115</v>
      </c>
      <c r="E13" s="64" t="s">
        <v>233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>
      <c r="A14" s="64" t="s">
        <v>255</v>
      </c>
      <c r="B14" s="64">
        <v>407</v>
      </c>
      <c r="C14" s="64" t="s">
        <v>256</v>
      </c>
      <c r="D14" s="64">
        <v>115</v>
      </c>
      <c r="E14" s="64" t="s">
        <v>233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>
      <c r="A15" s="64" t="s">
        <v>257</v>
      </c>
      <c r="B15" s="64">
        <v>271</v>
      </c>
      <c r="C15" s="64" t="s">
        <v>258</v>
      </c>
      <c r="D15" s="64">
        <v>115</v>
      </c>
      <c r="E15" s="64" t="s">
        <v>233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>
      <c r="A16" s="64" t="s">
        <v>259</v>
      </c>
      <c r="B16" s="64">
        <v>88</v>
      </c>
      <c r="C16" s="64" t="s">
        <v>260</v>
      </c>
      <c r="D16" s="64">
        <v>115</v>
      </c>
      <c r="E16" s="64" t="s">
        <v>233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>
      <c r="A17" s="64" t="s">
        <v>261</v>
      </c>
      <c r="B17" s="64">
        <v>475</v>
      </c>
      <c r="C17" s="64" t="s">
        <v>262</v>
      </c>
      <c r="D17" s="64">
        <v>115</v>
      </c>
      <c r="E17" s="64" t="s">
        <v>233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>
      <c r="A18" s="64" t="s">
        <v>263</v>
      </c>
      <c r="B18" s="64">
        <v>513</v>
      </c>
      <c r="C18" s="64" t="s">
        <v>264</v>
      </c>
      <c r="D18" s="64">
        <v>115</v>
      </c>
      <c r="E18" s="64" t="s">
        <v>233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>
      <c r="A19" s="64" t="s">
        <v>265</v>
      </c>
      <c r="B19" s="64">
        <v>91</v>
      </c>
      <c r="C19" s="64" t="s">
        <v>266</v>
      </c>
      <c r="D19" s="64">
        <v>115</v>
      </c>
      <c r="E19" s="64" t="s">
        <v>233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64" t="s">
        <v>267</v>
      </c>
      <c r="B20" s="64">
        <v>381</v>
      </c>
      <c r="C20" s="64" t="s">
        <v>268</v>
      </c>
      <c r="D20" s="64">
        <v>115</v>
      </c>
      <c r="E20" s="64" t="s">
        <v>233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>
      <c r="A21" s="64" t="s">
        <v>269</v>
      </c>
      <c r="B21" s="64">
        <v>451</v>
      </c>
      <c r="C21" s="64" t="s">
        <v>270</v>
      </c>
      <c r="D21" s="64">
        <v>115</v>
      </c>
      <c r="E21" s="64" t="s">
        <v>233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>
      <c r="A22" s="64" t="s">
        <v>271</v>
      </c>
      <c r="B22" s="64">
        <v>505</v>
      </c>
      <c r="C22" s="64" t="s">
        <v>272</v>
      </c>
      <c r="D22" s="64">
        <v>115</v>
      </c>
      <c r="E22" s="64" t="s">
        <v>233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>
      <c r="A23" s="64" t="s">
        <v>273</v>
      </c>
      <c r="B23" s="64">
        <v>385</v>
      </c>
      <c r="C23" s="64" t="s">
        <v>274</v>
      </c>
      <c r="D23" s="64">
        <v>115</v>
      </c>
      <c r="E23" s="64" t="s">
        <v>233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>
      <c r="A24" s="64" t="s">
        <v>275</v>
      </c>
      <c r="B24" s="64">
        <v>96</v>
      </c>
      <c r="C24" s="64" t="s">
        <v>276</v>
      </c>
      <c r="D24" s="64">
        <v>115</v>
      </c>
      <c r="E24" s="64" t="s">
        <v>233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>
      <c r="A25" s="64" t="s">
        <v>277</v>
      </c>
      <c r="B25" s="64">
        <v>252</v>
      </c>
      <c r="C25" s="64" t="s">
        <v>278</v>
      </c>
      <c r="D25" s="64">
        <v>115</v>
      </c>
      <c r="E25" s="64" t="s">
        <v>233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>
      <c r="A26" s="64" t="s">
        <v>279</v>
      </c>
      <c r="B26" s="64">
        <v>269</v>
      </c>
      <c r="C26" s="64" t="s">
        <v>280</v>
      </c>
      <c r="D26" s="64">
        <v>115</v>
      </c>
      <c r="E26" s="64" t="s">
        <v>233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>
      <c r="A27" s="64" t="s">
        <v>281</v>
      </c>
      <c r="B27" s="64">
        <v>62</v>
      </c>
      <c r="C27" s="64" t="s">
        <v>282</v>
      </c>
      <c r="D27" s="64">
        <v>115</v>
      </c>
      <c r="E27" s="64" t="s">
        <v>233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>
      <c r="A28" s="64" t="s">
        <v>283</v>
      </c>
      <c r="B28" s="64">
        <v>455</v>
      </c>
      <c r="C28" s="64" t="s">
        <v>284</v>
      </c>
      <c r="D28" s="64">
        <v>115</v>
      </c>
      <c r="E28" s="64" t="s">
        <v>233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>
      <c r="A29" s="64" t="s">
        <v>285</v>
      </c>
      <c r="B29" s="64">
        <v>141</v>
      </c>
      <c r="C29" s="64" t="s">
        <v>286</v>
      </c>
      <c r="D29" s="64">
        <v>115</v>
      </c>
      <c r="E29" s="64" t="s">
        <v>233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>
      <c r="A30" s="64" t="s">
        <v>287</v>
      </c>
      <c r="B30" s="64">
        <v>267</v>
      </c>
      <c r="C30" s="64" t="s">
        <v>288</v>
      </c>
      <c r="D30" s="64">
        <v>115</v>
      </c>
      <c r="E30" s="64" t="s">
        <v>233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>
      <c r="A31" s="64" t="s">
        <v>289</v>
      </c>
      <c r="B31" s="64">
        <v>24</v>
      </c>
      <c r="C31" s="64" t="s">
        <v>290</v>
      </c>
      <c r="D31" s="64">
        <v>115</v>
      </c>
      <c r="E31" s="64" t="s">
        <v>233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>
      <c r="A32" s="64" t="s">
        <v>291</v>
      </c>
      <c r="B32" s="64">
        <v>373</v>
      </c>
      <c r="C32" s="64" t="s">
        <v>292</v>
      </c>
      <c r="D32" s="64">
        <v>115</v>
      </c>
      <c r="E32" s="64" t="s">
        <v>233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>
      <c r="A33" s="64" t="s">
        <v>293</v>
      </c>
      <c r="B33" s="64">
        <v>41</v>
      </c>
      <c r="C33" s="64" t="s">
        <v>294</v>
      </c>
      <c r="D33" s="64">
        <v>115</v>
      </c>
      <c r="E33" s="64" t="s">
        <v>233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>
      <c r="A34" s="64" t="s">
        <v>295</v>
      </c>
      <c r="B34" s="64">
        <v>603</v>
      </c>
      <c r="C34" s="64" t="s">
        <v>296</v>
      </c>
      <c r="D34" s="64">
        <v>115</v>
      </c>
      <c r="E34" s="64" t="s">
        <v>233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>
      <c r="A35" s="64" t="s">
        <v>297</v>
      </c>
      <c r="B35" s="64">
        <v>511</v>
      </c>
      <c r="C35" s="64" t="s">
        <v>298</v>
      </c>
      <c r="D35" s="64">
        <v>115</v>
      </c>
      <c r="E35" s="64" t="s">
        <v>233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>
      <c r="A36" s="64" t="s">
        <v>299</v>
      </c>
      <c r="B36" s="64">
        <v>510</v>
      </c>
      <c r="C36" s="64" t="s">
        <v>300</v>
      </c>
      <c r="D36" s="64">
        <v>115</v>
      </c>
      <c r="E36" s="64" t="s">
        <v>233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>
      <c r="A37" s="64" t="s">
        <v>301</v>
      </c>
      <c r="B37" s="64">
        <v>535</v>
      </c>
      <c r="C37" s="64" t="s">
        <v>302</v>
      </c>
      <c r="D37" s="64">
        <v>115</v>
      </c>
      <c r="E37" s="64" t="s">
        <v>233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>
      <c r="A38" s="64" t="s">
        <v>303</v>
      </c>
      <c r="B38" s="64">
        <v>461</v>
      </c>
      <c r="C38" s="64" t="s">
        <v>304</v>
      </c>
      <c r="D38" s="64">
        <v>115</v>
      </c>
      <c r="E38" s="64" t="s">
        <v>233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>
      <c r="A39" s="64" t="s">
        <v>305</v>
      </c>
      <c r="B39" s="64">
        <v>83</v>
      </c>
      <c r="C39" s="64" t="s">
        <v>306</v>
      </c>
      <c r="D39" s="64">
        <v>115</v>
      </c>
      <c r="E39" s="64" t="s">
        <v>233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>
      <c r="A40" s="64" t="s">
        <v>307</v>
      </c>
      <c r="B40" s="64">
        <v>80</v>
      </c>
      <c r="C40" s="64" t="s">
        <v>308</v>
      </c>
      <c r="D40" s="64">
        <v>115</v>
      </c>
      <c r="E40" s="64" t="s">
        <v>233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>
      <c r="A41" s="64" t="s">
        <v>309</v>
      </c>
      <c r="B41" s="64">
        <v>366</v>
      </c>
      <c r="C41" s="64" t="s">
        <v>310</v>
      </c>
      <c r="D41" s="64">
        <v>115</v>
      </c>
      <c r="E41" s="64" t="s">
        <v>233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>
      <c r="A42" s="64" t="s">
        <v>311</v>
      </c>
      <c r="B42" s="64">
        <v>107</v>
      </c>
      <c r="C42" s="64" t="s">
        <v>312</v>
      </c>
      <c r="D42" s="64">
        <v>115</v>
      </c>
      <c r="E42" s="64" t="s">
        <v>233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>
      <c r="A43" s="64" t="s">
        <v>313</v>
      </c>
      <c r="B43" s="64">
        <v>130</v>
      </c>
      <c r="C43" s="64" t="s">
        <v>314</v>
      </c>
      <c r="D43" s="64">
        <v>115</v>
      </c>
      <c r="E43" s="64" t="s">
        <v>233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>
      <c r="A44" s="64" t="s">
        <v>315</v>
      </c>
      <c r="B44" s="64">
        <v>372</v>
      </c>
      <c r="C44" s="64" t="s">
        <v>316</v>
      </c>
      <c r="D44" s="64">
        <v>115</v>
      </c>
      <c r="E44" s="64" t="s">
        <v>233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>
      <c r="A45" s="64" t="s">
        <v>317</v>
      </c>
      <c r="B45" s="64">
        <v>212</v>
      </c>
      <c r="C45" s="64" t="s">
        <v>318</v>
      </c>
      <c r="D45" s="64">
        <v>115</v>
      </c>
      <c r="E45" s="64" t="s">
        <v>233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5">
      <c r="A46" s="64" t="s">
        <v>319</v>
      </c>
      <c r="B46" s="64">
        <v>2</v>
      </c>
      <c r="C46" s="64" t="s">
        <v>320</v>
      </c>
      <c r="D46" s="64">
        <v>115</v>
      </c>
      <c r="E46" s="64" t="s">
        <v>233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>
      <c r="A47" s="64" t="s">
        <v>321</v>
      </c>
      <c r="B47" s="64">
        <v>166</v>
      </c>
      <c r="C47" s="64" t="s">
        <v>322</v>
      </c>
      <c r="D47" s="64">
        <v>115</v>
      </c>
      <c r="E47" s="64" t="s">
        <v>233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>
      <c r="A48" s="64" t="s">
        <v>323</v>
      </c>
      <c r="B48" s="64">
        <v>410</v>
      </c>
      <c r="C48" s="64" t="s">
        <v>324</v>
      </c>
      <c r="D48" s="64">
        <v>115</v>
      </c>
      <c r="E48" s="64" t="s">
        <v>233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>
      <c r="A49" s="64" t="s">
        <v>325</v>
      </c>
      <c r="B49" s="64">
        <v>530</v>
      </c>
      <c r="C49" s="64" t="s">
        <v>326</v>
      </c>
      <c r="D49" s="64">
        <v>115</v>
      </c>
      <c r="E49" s="64" t="s">
        <v>233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1:15">
      <c r="A50" s="64" t="s">
        <v>327</v>
      </c>
      <c r="B50" s="64">
        <v>466</v>
      </c>
      <c r="C50" s="64" t="s">
        <v>328</v>
      </c>
      <c r="D50" s="64">
        <v>115</v>
      </c>
      <c r="E50" s="64" t="s">
        <v>233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>
      <c r="A51" s="64" t="s">
        <v>329</v>
      </c>
      <c r="B51" s="64">
        <v>38</v>
      </c>
      <c r="C51" s="64" t="s">
        <v>330</v>
      </c>
      <c r="D51" s="64">
        <v>115</v>
      </c>
      <c r="E51" s="64" t="s">
        <v>233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>
      <c r="A52" s="64" t="s">
        <v>331</v>
      </c>
      <c r="B52" s="64">
        <v>396</v>
      </c>
      <c r="C52" s="64" t="s">
        <v>332</v>
      </c>
      <c r="D52" s="64">
        <v>115</v>
      </c>
      <c r="E52" s="64" t="s">
        <v>233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>
      <c r="A53" s="64" t="s">
        <v>333</v>
      </c>
      <c r="B53" s="64">
        <v>491</v>
      </c>
      <c r="C53" s="64" t="s">
        <v>334</v>
      </c>
      <c r="D53" s="64">
        <v>115</v>
      </c>
      <c r="E53" s="64" t="s">
        <v>233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5">
      <c r="A54" s="64" t="s">
        <v>335</v>
      </c>
      <c r="B54" s="64">
        <v>58</v>
      </c>
      <c r="C54" s="64" t="s">
        <v>336</v>
      </c>
      <c r="D54" s="64">
        <v>115</v>
      </c>
      <c r="E54" s="64" t="s">
        <v>233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>
      <c r="A55" s="64" t="s">
        <v>337</v>
      </c>
      <c r="B55" s="64">
        <v>515</v>
      </c>
      <c r="C55" s="64" t="s">
        <v>338</v>
      </c>
      <c r="D55" s="64">
        <v>115</v>
      </c>
      <c r="E55" s="64" t="s">
        <v>233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>
      <c r="A56" s="64" t="s">
        <v>339</v>
      </c>
      <c r="B56" s="64">
        <v>215</v>
      </c>
      <c r="C56" s="64" t="s">
        <v>340</v>
      </c>
      <c r="D56" s="64">
        <v>115</v>
      </c>
      <c r="E56" s="64" t="s">
        <v>233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>
      <c r="A57" s="64" t="s">
        <v>341</v>
      </c>
      <c r="B57" s="64"/>
      <c r="C57" s="64" t="s">
        <v>342</v>
      </c>
      <c r="D57" s="64">
        <v>115</v>
      </c>
      <c r="E57" s="64" t="s">
        <v>233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>
      <c r="A58" s="64" t="s">
        <v>343</v>
      </c>
      <c r="B58" s="64">
        <v>159</v>
      </c>
      <c r="C58" s="64" t="s">
        <v>344</v>
      </c>
      <c r="D58" s="64">
        <v>115</v>
      </c>
      <c r="E58" s="64" t="s">
        <v>233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>
      <c r="A59" s="64" t="s">
        <v>345</v>
      </c>
      <c r="B59" s="64">
        <v>417</v>
      </c>
      <c r="C59" s="64" t="s">
        <v>346</v>
      </c>
      <c r="D59" s="64">
        <v>115</v>
      </c>
      <c r="E59" s="64" t="s">
        <v>233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>
      <c r="A60" s="64" t="s">
        <v>347</v>
      </c>
      <c r="B60" s="64">
        <v>469</v>
      </c>
      <c r="C60" s="64" t="s">
        <v>348</v>
      </c>
      <c r="D60" s="64">
        <v>115</v>
      </c>
      <c r="E60" s="64" t="s">
        <v>233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>
      <c r="A61" s="64" t="s">
        <v>349</v>
      </c>
      <c r="B61" s="64"/>
      <c r="C61" s="64" t="s">
        <v>350</v>
      </c>
      <c r="D61" s="64">
        <v>115</v>
      </c>
      <c r="E61" s="64" t="s">
        <v>233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>
      <c r="A62" s="64" t="s">
        <v>351</v>
      </c>
      <c r="B62" s="64">
        <v>198</v>
      </c>
      <c r="C62" s="64" t="s">
        <v>352</v>
      </c>
      <c r="D62" s="64">
        <v>115</v>
      </c>
      <c r="E62" s="64" t="s">
        <v>233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>
      <c r="A63" s="64" t="s">
        <v>353</v>
      </c>
      <c r="B63" s="64">
        <v>200</v>
      </c>
      <c r="C63" s="64" t="s">
        <v>354</v>
      </c>
      <c r="D63" s="64">
        <v>115</v>
      </c>
      <c r="E63" s="64" t="s">
        <v>233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>
      <c r="A64" s="64" t="s">
        <v>355</v>
      </c>
      <c r="B64" s="64">
        <v>197</v>
      </c>
      <c r="C64" s="64" t="s">
        <v>356</v>
      </c>
      <c r="D64" s="64">
        <v>115</v>
      </c>
      <c r="E64" s="64" t="s">
        <v>233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>
      <c r="A65" s="64" t="s">
        <v>357</v>
      </c>
      <c r="B65" s="64">
        <v>194</v>
      </c>
      <c r="C65" s="64" t="s">
        <v>358</v>
      </c>
      <c r="D65" s="64">
        <v>115</v>
      </c>
      <c r="E65" s="64" t="s">
        <v>233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>
      <c r="A66" s="64" t="s">
        <v>359</v>
      </c>
      <c r="B66" s="64">
        <v>195</v>
      </c>
      <c r="C66" s="64" t="s">
        <v>360</v>
      </c>
      <c r="D66" s="64">
        <v>115</v>
      </c>
      <c r="E66" s="64" t="s">
        <v>233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>
      <c r="A67" s="64" t="s">
        <v>361</v>
      </c>
      <c r="B67" s="64">
        <v>199</v>
      </c>
      <c r="C67" s="64" t="s">
        <v>362</v>
      </c>
      <c r="D67" s="64">
        <v>115</v>
      </c>
      <c r="E67" s="64" t="s">
        <v>233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>
      <c r="A68" s="64" t="s">
        <v>363</v>
      </c>
      <c r="B68" s="64">
        <v>201</v>
      </c>
      <c r="C68" s="64" t="s">
        <v>364</v>
      </c>
      <c r="D68" s="64">
        <v>115</v>
      </c>
      <c r="E68" s="64" t="s">
        <v>233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>
      <c r="A69" s="64" t="s">
        <v>365</v>
      </c>
      <c r="B69" s="64">
        <v>196</v>
      </c>
      <c r="C69" s="64" t="s">
        <v>366</v>
      </c>
      <c r="D69" s="64">
        <v>115</v>
      </c>
      <c r="E69" s="64" t="s">
        <v>233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>
      <c r="A70" s="64" t="s">
        <v>367</v>
      </c>
      <c r="B70" s="64">
        <v>121</v>
      </c>
      <c r="C70" s="64" t="s">
        <v>368</v>
      </c>
      <c r="D70" s="64">
        <v>115</v>
      </c>
      <c r="E70" s="64" t="s">
        <v>233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>
      <c r="A71" s="64" t="s">
        <v>369</v>
      </c>
      <c r="B71" s="64">
        <v>217</v>
      </c>
      <c r="C71" s="64" t="s">
        <v>370</v>
      </c>
      <c r="D71" s="64">
        <v>115</v>
      </c>
      <c r="E71" s="64" t="s">
        <v>233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>
      <c r="A72" s="64" t="s">
        <v>371</v>
      </c>
      <c r="B72" s="64">
        <v>162</v>
      </c>
      <c r="C72" s="64" t="s">
        <v>372</v>
      </c>
      <c r="D72" s="64">
        <v>115</v>
      </c>
      <c r="E72" s="64" t="s">
        <v>233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>
      <c r="A73" s="64" t="s">
        <v>373</v>
      </c>
      <c r="B73" s="64">
        <v>202</v>
      </c>
      <c r="C73" s="64" t="s">
        <v>374</v>
      </c>
      <c r="D73" s="64">
        <v>115</v>
      </c>
      <c r="E73" s="64" t="s">
        <v>233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>
      <c r="A74" s="64" t="s">
        <v>375</v>
      </c>
      <c r="B74" s="64">
        <v>504</v>
      </c>
      <c r="C74" s="64" t="s">
        <v>103</v>
      </c>
      <c r="D74" s="64">
        <v>115</v>
      </c>
      <c r="E74" s="64" t="s">
        <v>233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>
      <c r="A75" s="64" t="s">
        <v>376</v>
      </c>
      <c r="B75" s="64">
        <v>72</v>
      </c>
      <c r="C75" s="64" t="s">
        <v>377</v>
      </c>
      <c r="D75" s="64">
        <v>115</v>
      </c>
      <c r="E75" s="64" t="s">
        <v>233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>
      <c r="A76" s="64" t="s">
        <v>378</v>
      </c>
      <c r="B76" s="64">
        <v>519</v>
      </c>
      <c r="C76" s="64" t="s">
        <v>379</v>
      </c>
      <c r="D76" s="64">
        <v>115</v>
      </c>
      <c r="E76" s="64" t="s">
        <v>233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>
      <c r="A77" s="64" t="s">
        <v>380</v>
      </c>
      <c r="B77" s="64">
        <v>11</v>
      </c>
      <c r="C77" s="64" t="s">
        <v>381</v>
      </c>
      <c r="D77" s="64">
        <v>115</v>
      </c>
      <c r="E77" s="64" t="s">
        <v>233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>
      <c r="A78" s="64" t="s">
        <v>382</v>
      </c>
      <c r="B78" s="64">
        <v>163</v>
      </c>
      <c r="C78" s="64" t="s">
        <v>383</v>
      </c>
      <c r="D78" s="64">
        <v>115</v>
      </c>
      <c r="E78" s="64" t="s">
        <v>233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>
      <c r="A79" s="64" t="s">
        <v>384</v>
      </c>
      <c r="B79" s="64">
        <v>383</v>
      </c>
      <c r="C79" s="64" t="s">
        <v>385</v>
      </c>
      <c r="D79" s="64">
        <v>115</v>
      </c>
      <c r="E79" s="64" t="s">
        <v>233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>
      <c r="A80" s="64" t="s">
        <v>386</v>
      </c>
      <c r="B80" s="64">
        <v>488</v>
      </c>
      <c r="C80" s="64" t="s">
        <v>387</v>
      </c>
      <c r="D80" s="64">
        <v>115</v>
      </c>
      <c r="E80" s="64" t="s">
        <v>233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>
      <c r="A81" s="64" t="s">
        <v>388</v>
      </c>
      <c r="B81" s="64">
        <v>156</v>
      </c>
      <c r="C81" s="64" t="s">
        <v>389</v>
      </c>
      <c r="D81" s="64">
        <v>115</v>
      </c>
      <c r="E81" s="64" t="s">
        <v>233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>
      <c r="A82" s="64" t="s">
        <v>390</v>
      </c>
      <c r="B82" s="64">
        <v>285</v>
      </c>
      <c r="C82" s="64" t="s">
        <v>391</v>
      </c>
      <c r="D82" s="64">
        <v>115</v>
      </c>
      <c r="E82" s="64" t="s">
        <v>233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>
      <c r="A83" s="64" t="s">
        <v>392</v>
      </c>
      <c r="B83" s="64">
        <v>402</v>
      </c>
      <c r="C83" s="64" t="s">
        <v>393</v>
      </c>
      <c r="D83" s="64">
        <v>115</v>
      </c>
      <c r="E83" s="64" t="s">
        <v>233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5">
      <c r="A84" s="64" t="s">
        <v>394</v>
      </c>
      <c r="B84" s="64">
        <v>14</v>
      </c>
      <c r="C84" s="64" t="s">
        <v>395</v>
      </c>
      <c r="D84" s="64">
        <v>115</v>
      </c>
      <c r="E84" s="64" t="s">
        <v>233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>
      <c r="A85" s="64" t="s">
        <v>396</v>
      </c>
      <c r="B85" s="64">
        <v>36</v>
      </c>
      <c r="C85" s="64" t="s">
        <v>397</v>
      </c>
      <c r="D85" s="64">
        <v>115</v>
      </c>
      <c r="E85" s="64" t="s">
        <v>233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5">
      <c r="A86" s="64" t="s">
        <v>398</v>
      </c>
      <c r="B86" s="64">
        <v>103</v>
      </c>
      <c r="C86" s="64" t="s">
        <v>399</v>
      </c>
      <c r="D86" s="64">
        <v>115</v>
      </c>
      <c r="E86" s="64" t="s">
        <v>233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>
      <c r="A87" s="64" t="s">
        <v>400</v>
      </c>
      <c r="B87" s="64">
        <v>447</v>
      </c>
      <c r="C87" s="64" t="s">
        <v>401</v>
      </c>
      <c r="D87" s="64">
        <v>115</v>
      </c>
      <c r="E87" s="64" t="s">
        <v>233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>
      <c r="A88" s="64" t="s">
        <v>402</v>
      </c>
      <c r="B88" s="64">
        <v>523</v>
      </c>
      <c r="C88" s="64" t="s">
        <v>403</v>
      </c>
      <c r="D88" s="64">
        <v>115</v>
      </c>
      <c r="E88" s="64" t="s">
        <v>233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>
      <c r="A89" s="64" t="s">
        <v>404</v>
      </c>
      <c r="B89" s="64">
        <v>17</v>
      </c>
      <c r="C89" s="64" t="s">
        <v>405</v>
      </c>
      <c r="D89" s="64">
        <v>115</v>
      </c>
      <c r="E89" s="64" t="s">
        <v>233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>
      <c r="A90" s="64" t="s">
        <v>406</v>
      </c>
      <c r="B90" s="64">
        <v>94</v>
      </c>
      <c r="C90" s="64" t="s">
        <v>407</v>
      </c>
      <c r="D90" s="64">
        <v>115</v>
      </c>
      <c r="E90" s="64" t="s">
        <v>233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>
      <c r="A91" s="64" t="s">
        <v>408</v>
      </c>
      <c r="B91" s="64">
        <v>378</v>
      </c>
      <c r="C91" s="64" t="s">
        <v>409</v>
      </c>
      <c r="D91" s="64">
        <v>115</v>
      </c>
      <c r="E91" s="64" t="s">
        <v>233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>
      <c r="A92" s="64" t="s">
        <v>410</v>
      </c>
      <c r="B92" s="64">
        <v>454</v>
      </c>
      <c r="C92" s="64" t="s">
        <v>411</v>
      </c>
      <c r="D92" s="64">
        <v>115</v>
      </c>
      <c r="E92" s="64" t="s">
        <v>233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>
      <c r="A93" s="64" t="s">
        <v>412</v>
      </c>
      <c r="B93" s="64">
        <v>133</v>
      </c>
      <c r="C93" s="64" t="s">
        <v>413</v>
      </c>
      <c r="D93" s="64">
        <v>115</v>
      </c>
      <c r="E93" s="64" t="s">
        <v>233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>
      <c r="A94" s="64" t="s">
        <v>414</v>
      </c>
      <c r="B94" s="64">
        <v>374</v>
      </c>
      <c r="C94" s="64" t="s">
        <v>415</v>
      </c>
      <c r="D94" s="64">
        <v>115</v>
      </c>
      <c r="E94" s="64" t="s">
        <v>233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>
      <c r="A95" s="64" t="s">
        <v>416</v>
      </c>
      <c r="B95" s="64">
        <v>30</v>
      </c>
      <c r="C95" s="64" t="s">
        <v>417</v>
      </c>
      <c r="D95" s="64">
        <v>115</v>
      </c>
      <c r="E95" s="64" t="s">
        <v>233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>
      <c r="A96" s="64" t="s">
        <v>418</v>
      </c>
      <c r="B96" s="64">
        <v>405</v>
      </c>
      <c r="C96" s="64" t="s">
        <v>419</v>
      </c>
      <c r="D96" s="64">
        <v>115</v>
      </c>
      <c r="E96" s="64" t="s">
        <v>233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>
      <c r="A97" s="64" t="s">
        <v>420</v>
      </c>
      <c r="B97" s="64">
        <v>90</v>
      </c>
      <c r="C97" s="64" t="s">
        <v>421</v>
      </c>
      <c r="D97" s="64">
        <v>115</v>
      </c>
      <c r="E97" s="64" t="s">
        <v>233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>
      <c r="A98" s="64" t="s">
        <v>422</v>
      </c>
      <c r="B98" s="64">
        <v>37</v>
      </c>
      <c r="C98" s="64" t="s">
        <v>423</v>
      </c>
      <c r="D98" s="64">
        <v>115</v>
      </c>
      <c r="E98" s="64" t="s">
        <v>233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>
      <c r="A99" s="64" t="s">
        <v>424</v>
      </c>
      <c r="B99" s="64">
        <v>262</v>
      </c>
      <c r="C99" s="64" t="s">
        <v>425</v>
      </c>
      <c r="D99" s="64">
        <v>115</v>
      </c>
      <c r="E99" s="64" t="s">
        <v>233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>
      <c r="A100" s="64" t="s">
        <v>426</v>
      </c>
      <c r="B100" s="64">
        <v>408</v>
      </c>
      <c r="C100" s="64" t="s">
        <v>427</v>
      </c>
      <c r="D100" s="64">
        <v>115</v>
      </c>
      <c r="E100" s="64" t="s">
        <v>233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>
      <c r="A101" s="64" t="s">
        <v>428</v>
      </c>
      <c r="B101" s="64">
        <v>48</v>
      </c>
      <c r="C101" s="64" t="s">
        <v>429</v>
      </c>
      <c r="D101" s="64">
        <v>115</v>
      </c>
      <c r="E101" s="64" t="s">
        <v>233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>
      <c r="A102" s="64" t="s">
        <v>430</v>
      </c>
      <c r="B102" s="64">
        <v>268</v>
      </c>
      <c r="C102" s="64" t="s">
        <v>431</v>
      </c>
      <c r="D102" s="64">
        <v>115</v>
      </c>
      <c r="E102" s="64" t="s">
        <v>233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>
      <c r="A103" s="64" t="s">
        <v>432</v>
      </c>
      <c r="B103" s="64">
        <v>235</v>
      </c>
      <c r="C103" s="64" t="s">
        <v>433</v>
      </c>
      <c r="D103" s="64">
        <v>115</v>
      </c>
      <c r="E103" s="64" t="s">
        <v>233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>
      <c r="A104" s="64" t="s">
        <v>434</v>
      </c>
      <c r="B104" s="64"/>
      <c r="C104" s="64" t="s">
        <v>433</v>
      </c>
      <c r="D104" s="64">
        <v>115</v>
      </c>
      <c r="E104" s="64" t="s">
        <v>233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</row>
    <row r="105" spans="1:15">
      <c r="A105" s="64" t="s">
        <v>435</v>
      </c>
      <c r="B105" s="64">
        <v>485</v>
      </c>
      <c r="C105" s="64" t="s">
        <v>436</v>
      </c>
      <c r="D105" s="64">
        <v>115</v>
      </c>
      <c r="E105" s="64" t="s">
        <v>233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</row>
    <row r="106" spans="1:15">
      <c r="A106" s="64" t="s">
        <v>437</v>
      </c>
      <c r="B106" s="64">
        <v>537</v>
      </c>
      <c r="C106" s="64" t="s">
        <v>438</v>
      </c>
      <c r="D106" s="64">
        <v>115</v>
      </c>
      <c r="E106" s="64" t="s">
        <v>233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>
      <c r="A107" s="64" t="s">
        <v>439</v>
      </c>
      <c r="B107" s="64">
        <v>489</v>
      </c>
      <c r="C107" s="64" t="s">
        <v>440</v>
      </c>
      <c r="D107" s="64">
        <v>115</v>
      </c>
      <c r="E107" s="64" t="s">
        <v>233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1:15">
      <c r="A108" s="64" t="s">
        <v>441</v>
      </c>
      <c r="B108" s="64"/>
      <c r="C108" s="64" t="s">
        <v>442</v>
      </c>
      <c r="D108" s="64">
        <v>115</v>
      </c>
      <c r="E108" s="64" t="s">
        <v>233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1:15">
      <c r="A109" s="64" t="s">
        <v>443</v>
      </c>
      <c r="B109" s="64">
        <v>296</v>
      </c>
      <c r="C109" s="64" t="s">
        <v>444</v>
      </c>
      <c r="D109" s="64">
        <v>115</v>
      </c>
      <c r="E109" s="64" t="s">
        <v>233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>
      <c r="A110" s="64" t="s">
        <v>445</v>
      </c>
      <c r="B110" s="64">
        <v>284</v>
      </c>
      <c r="C110" s="64" t="s">
        <v>446</v>
      </c>
      <c r="D110" s="64">
        <v>115</v>
      </c>
      <c r="E110" s="64" t="s">
        <v>233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</row>
    <row r="111" spans="1:15">
      <c r="A111" s="64" t="s">
        <v>447</v>
      </c>
      <c r="B111" s="64">
        <v>404</v>
      </c>
      <c r="C111" s="64" t="s">
        <v>448</v>
      </c>
      <c r="D111" s="64">
        <v>115</v>
      </c>
      <c r="E111" s="64" t="s">
        <v>233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</row>
    <row r="112" spans="1:15">
      <c r="A112" s="64" t="s">
        <v>449</v>
      </c>
      <c r="B112" s="64">
        <v>293</v>
      </c>
      <c r="C112" s="64" t="s">
        <v>450</v>
      </c>
      <c r="D112" s="64">
        <v>115</v>
      </c>
      <c r="E112" s="64" t="s">
        <v>233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</row>
    <row r="113" spans="1:15">
      <c r="A113" s="64" t="s">
        <v>451</v>
      </c>
      <c r="B113" s="64">
        <v>338</v>
      </c>
      <c r="C113" s="64" t="s">
        <v>452</v>
      </c>
      <c r="D113" s="64">
        <v>115</v>
      </c>
      <c r="E113" s="64" t="s">
        <v>233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</row>
    <row r="114" spans="1:15">
      <c r="A114" s="64" t="s">
        <v>453</v>
      </c>
      <c r="B114" s="64">
        <v>401</v>
      </c>
      <c r="C114" s="64" t="s">
        <v>454</v>
      </c>
      <c r="D114" s="64">
        <v>115</v>
      </c>
      <c r="E114" s="64" t="s">
        <v>233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</row>
    <row r="115" spans="1:15">
      <c r="A115" s="64" t="s">
        <v>455</v>
      </c>
      <c r="B115" s="64">
        <v>241</v>
      </c>
      <c r="C115" s="64" t="s">
        <v>456</v>
      </c>
      <c r="D115" s="64">
        <v>115</v>
      </c>
      <c r="E115" s="64" t="s">
        <v>233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>
      <c r="A116" s="64" t="s">
        <v>457</v>
      </c>
      <c r="B116" s="64">
        <v>295</v>
      </c>
      <c r="C116" s="64" t="s">
        <v>458</v>
      </c>
      <c r="D116" s="64">
        <v>115</v>
      </c>
      <c r="E116" s="64" t="s">
        <v>233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</row>
    <row r="117" spans="1:15">
      <c r="A117" s="64" t="s">
        <v>459</v>
      </c>
      <c r="B117" s="64">
        <v>294</v>
      </c>
      <c r="C117" s="64" t="s">
        <v>460</v>
      </c>
      <c r="D117" s="64">
        <v>115</v>
      </c>
      <c r="E117" s="64" t="s">
        <v>233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</row>
    <row r="118" spans="1:15">
      <c r="A118" s="64" t="s">
        <v>461</v>
      </c>
      <c r="B118" s="64"/>
      <c r="C118" s="64" t="s">
        <v>462</v>
      </c>
      <c r="D118" s="64">
        <v>115</v>
      </c>
      <c r="E118" s="64" t="s">
        <v>233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</row>
    <row r="119" spans="1:15">
      <c r="A119" s="64" t="s">
        <v>463</v>
      </c>
      <c r="B119" s="64">
        <v>529</v>
      </c>
      <c r="C119" s="64" t="s">
        <v>464</v>
      </c>
      <c r="D119" s="64">
        <v>115</v>
      </c>
      <c r="E119" s="64" t="s">
        <v>233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>
      <c r="A120" s="64" t="s">
        <v>465</v>
      </c>
      <c r="B120" s="64">
        <v>286</v>
      </c>
      <c r="C120" s="64" t="s">
        <v>466</v>
      </c>
      <c r="D120" s="64">
        <v>115</v>
      </c>
      <c r="E120" s="64" t="s">
        <v>233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</row>
    <row r="121" spans="1:15">
      <c r="A121" s="64" t="s">
        <v>467</v>
      </c>
      <c r="B121" s="64"/>
      <c r="C121" s="64" t="s">
        <v>466</v>
      </c>
      <c r="D121" s="64">
        <v>115</v>
      </c>
      <c r="E121" s="64" t="s">
        <v>233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>
      <c r="A122" s="64" t="s">
        <v>468</v>
      </c>
      <c r="B122" s="64"/>
      <c r="C122" s="64" t="s">
        <v>469</v>
      </c>
      <c r="D122" s="64">
        <v>115</v>
      </c>
      <c r="E122" s="64" t="s">
        <v>233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>
      <c r="A123" s="64" t="s">
        <v>470</v>
      </c>
      <c r="B123" s="64">
        <v>154</v>
      </c>
      <c r="C123" s="64" t="s">
        <v>471</v>
      </c>
      <c r="D123" s="64">
        <v>115</v>
      </c>
      <c r="E123" s="64" t="s">
        <v>233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</row>
    <row r="124" spans="1:15">
      <c r="A124" s="64" t="s">
        <v>472</v>
      </c>
      <c r="B124" s="64">
        <v>361</v>
      </c>
      <c r="C124" s="64" t="s">
        <v>473</v>
      </c>
      <c r="D124" s="64">
        <v>115</v>
      </c>
      <c r="E124" s="64" t="s">
        <v>233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</row>
    <row r="125" spans="1:15">
      <c r="A125" s="64" t="s">
        <v>474</v>
      </c>
      <c r="B125" s="64">
        <v>362</v>
      </c>
      <c r="C125" s="64" t="s">
        <v>475</v>
      </c>
      <c r="D125" s="64">
        <v>115</v>
      </c>
      <c r="E125" s="64" t="s">
        <v>233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</row>
    <row r="126" spans="1:15">
      <c r="A126" s="64" t="s">
        <v>476</v>
      </c>
      <c r="B126" s="64">
        <v>363</v>
      </c>
      <c r="C126" s="64" t="s">
        <v>477</v>
      </c>
      <c r="D126" s="64">
        <v>115</v>
      </c>
      <c r="E126" s="64" t="s">
        <v>233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</row>
    <row r="127" spans="1:15">
      <c r="A127" s="64" t="s">
        <v>478</v>
      </c>
      <c r="B127" s="64">
        <v>109</v>
      </c>
      <c r="C127" s="64" t="s">
        <v>479</v>
      </c>
      <c r="D127" s="64">
        <v>115</v>
      </c>
      <c r="E127" s="64" t="s">
        <v>233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</row>
    <row r="128" spans="1:15">
      <c r="A128" s="64" t="s">
        <v>480</v>
      </c>
      <c r="B128" s="64">
        <v>416</v>
      </c>
      <c r="C128" s="64" t="s">
        <v>481</v>
      </c>
      <c r="D128" s="64">
        <v>115</v>
      </c>
      <c r="E128" s="64" t="s">
        <v>233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</row>
    <row r="129" spans="1:15">
      <c r="A129" s="64" t="s">
        <v>482</v>
      </c>
      <c r="B129" s="64">
        <v>287</v>
      </c>
      <c r="C129" s="64" t="s">
        <v>483</v>
      </c>
      <c r="D129" s="64">
        <v>115</v>
      </c>
      <c r="E129" s="64" t="s">
        <v>233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1:15">
      <c r="A130" s="64" t="s">
        <v>484</v>
      </c>
      <c r="B130" s="64">
        <v>152</v>
      </c>
      <c r="C130" s="64" t="s">
        <v>485</v>
      </c>
      <c r="D130" s="64">
        <v>115</v>
      </c>
      <c r="E130" s="64" t="s">
        <v>233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</row>
    <row r="131" spans="1:15">
      <c r="A131" s="64" t="s">
        <v>486</v>
      </c>
      <c r="B131" s="64">
        <v>224</v>
      </c>
      <c r="C131" s="64" t="s">
        <v>487</v>
      </c>
      <c r="D131" s="64">
        <v>115</v>
      </c>
      <c r="E131" s="64" t="s">
        <v>233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>
      <c r="A132" s="64" t="s">
        <v>488</v>
      </c>
      <c r="B132" s="64">
        <v>412</v>
      </c>
      <c r="C132" s="64" t="s">
        <v>489</v>
      </c>
      <c r="D132" s="64">
        <v>115</v>
      </c>
      <c r="E132" s="64" t="s">
        <v>233</v>
      </c>
      <c r="F132" s="64"/>
      <c r="G132" s="64"/>
      <c r="H132" s="64"/>
      <c r="I132" s="64"/>
      <c r="J132" s="64"/>
      <c r="K132" s="64"/>
      <c r="L132" s="64"/>
      <c r="M132" s="64"/>
      <c r="N132" s="64"/>
      <c r="O132" s="64"/>
    </row>
    <row r="133" spans="1:15">
      <c r="A133" s="64" t="s">
        <v>490</v>
      </c>
      <c r="B133" s="64">
        <v>350</v>
      </c>
      <c r="C133" s="64" t="s">
        <v>491</v>
      </c>
      <c r="D133" s="64">
        <v>115</v>
      </c>
      <c r="E133" s="64" t="s">
        <v>233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</row>
    <row r="134" spans="1:15">
      <c r="A134" s="64" t="s">
        <v>492</v>
      </c>
      <c r="B134" s="64">
        <v>304</v>
      </c>
      <c r="C134" s="64" t="s">
        <v>493</v>
      </c>
      <c r="D134" s="64">
        <v>115</v>
      </c>
      <c r="E134" s="64" t="s">
        <v>233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</row>
    <row r="135" spans="1:15">
      <c r="A135" s="64" t="s">
        <v>494</v>
      </c>
      <c r="B135" s="64">
        <v>139</v>
      </c>
      <c r="C135" s="64" t="s">
        <v>495</v>
      </c>
      <c r="D135" s="64">
        <v>115</v>
      </c>
      <c r="E135" s="64" t="s">
        <v>233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</row>
    <row r="136" spans="1:15">
      <c r="A136" s="64" t="s">
        <v>496</v>
      </c>
      <c r="B136" s="64">
        <v>99</v>
      </c>
      <c r="C136" s="64" t="s">
        <v>497</v>
      </c>
      <c r="D136" s="64">
        <v>115</v>
      </c>
      <c r="E136" s="64" t="s">
        <v>233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</row>
    <row r="137" spans="1:15">
      <c r="A137" s="64" t="s">
        <v>498</v>
      </c>
      <c r="B137" s="64">
        <v>415</v>
      </c>
      <c r="C137" s="64" t="s">
        <v>499</v>
      </c>
      <c r="D137" s="64">
        <v>115</v>
      </c>
      <c r="E137" s="64" t="s">
        <v>233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</row>
    <row r="138" spans="1:15">
      <c r="A138" s="64" t="s">
        <v>500</v>
      </c>
      <c r="B138" s="64">
        <v>111</v>
      </c>
      <c r="C138" s="64" t="s">
        <v>501</v>
      </c>
      <c r="D138" s="64">
        <v>115</v>
      </c>
      <c r="E138" s="64" t="s">
        <v>233</v>
      </c>
      <c r="F138" s="64"/>
      <c r="G138" s="64"/>
      <c r="H138" s="64"/>
      <c r="I138" s="64"/>
      <c r="J138" s="64"/>
      <c r="K138" s="64"/>
      <c r="L138" s="64"/>
      <c r="M138" s="64"/>
      <c r="N138" s="64"/>
      <c r="O138" s="64"/>
    </row>
    <row r="139" spans="1:15">
      <c r="A139" s="64" t="s">
        <v>502</v>
      </c>
      <c r="B139" s="64">
        <v>283</v>
      </c>
      <c r="C139" s="64" t="s">
        <v>503</v>
      </c>
      <c r="D139" s="64">
        <v>115</v>
      </c>
      <c r="E139" s="64" t="s">
        <v>233</v>
      </c>
      <c r="F139" s="64"/>
      <c r="G139" s="64"/>
      <c r="H139" s="64"/>
      <c r="I139" s="64"/>
      <c r="J139" s="64"/>
      <c r="K139" s="64"/>
      <c r="L139" s="64"/>
      <c r="M139" s="64"/>
      <c r="N139" s="64"/>
      <c r="O139" s="64"/>
    </row>
    <row r="140" spans="1:15">
      <c r="A140" s="64" t="s">
        <v>504</v>
      </c>
      <c r="B140" s="64">
        <v>302</v>
      </c>
      <c r="C140" s="64" t="s">
        <v>505</v>
      </c>
      <c r="D140" s="64">
        <v>115</v>
      </c>
      <c r="E140" s="64" t="s">
        <v>233</v>
      </c>
      <c r="F140" s="64"/>
      <c r="G140" s="64"/>
      <c r="H140" s="64"/>
      <c r="I140" s="64"/>
      <c r="J140" s="64"/>
      <c r="K140" s="64"/>
      <c r="L140" s="64"/>
      <c r="M140" s="64"/>
      <c r="N140" s="64"/>
      <c r="O140" s="64"/>
    </row>
    <row r="141" spans="1:15">
      <c r="A141" s="64" t="s">
        <v>506</v>
      </c>
      <c r="B141" s="64">
        <v>398</v>
      </c>
      <c r="C141" s="64" t="s">
        <v>507</v>
      </c>
      <c r="D141" s="64">
        <v>115</v>
      </c>
      <c r="E141" s="64" t="s">
        <v>233</v>
      </c>
      <c r="F141" s="64"/>
      <c r="G141" s="64"/>
      <c r="H141" s="64"/>
      <c r="I141" s="64"/>
      <c r="J141" s="64"/>
      <c r="K141" s="64"/>
      <c r="L141" s="64"/>
      <c r="M141" s="64"/>
      <c r="N141" s="64"/>
      <c r="O141" s="64"/>
    </row>
    <row r="142" spans="1:15">
      <c r="A142" s="64" t="s">
        <v>508</v>
      </c>
      <c r="B142" s="64">
        <v>150</v>
      </c>
      <c r="C142" s="64" t="s">
        <v>509</v>
      </c>
      <c r="D142" s="64">
        <v>115</v>
      </c>
      <c r="E142" s="64" t="s">
        <v>233</v>
      </c>
      <c r="F142" s="64"/>
      <c r="G142" s="64"/>
      <c r="H142" s="64"/>
      <c r="I142" s="64"/>
      <c r="J142" s="64"/>
      <c r="K142" s="64"/>
      <c r="L142" s="64"/>
      <c r="M142" s="64"/>
      <c r="N142" s="64"/>
      <c r="O142" s="64"/>
    </row>
    <row r="143" spans="1:15">
      <c r="A143" s="64" t="s">
        <v>510</v>
      </c>
      <c r="B143" s="64"/>
      <c r="C143" s="64" t="s">
        <v>511</v>
      </c>
      <c r="D143" s="64">
        <v>115</v>
      </c>
      <c r="E143" s="64" t="s">
        <v>233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</row>
    <row r="144" spans="1:15">
      <c r="A144" s="64" t="s">
        <v>512</v>
      </c>
      <c r="B144" s="64">
        <v>606</v>
      </c>
      <c r="C144" s="64" t="s">
        <v>513</v>
      </c>
      <c r="D144" s="64">
        <v>115</v>
      </c>
      <c r="E144" s="64" t="s">
        <v>233</v>
      </c>
      <c r="F144" s="64"/>
      <c r="G144" s="64"/>
      <c r="H144" s="64"/>
      <c r="I144" s="64"/>
      <c r="J144" s="64"/>
      <c r="K144" s="64"/>
      <c r="L144" s="64"/>
      <c r="M144" s="64"/>
      <c r="N144" s="64"/>
      <c r="O144" s="64"/>
    </row>
    <row r="145" spans="1:15">
      <c r="A145" s="64" t="s">
        <v>514</v>
      </c>
      <c r="B145" s="64">
        <v>440</v>
      </c>
      <c r="C145" s="64" t="s">
        <v>515</v>
      </c>
      <c r="D145" s="64">
        <v>115</v>
      </c>
      <c r="E145" s="64" t="s">
        <v>233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</row>
    <row r="146" spans="1:15">
      <c r="A146" s="64" t="s">
        <v>516</v>
      </c>
      <c r="B146" s="64">
        <v>276</v>
      </c>
      <c r="C146" s="64" t="s">
        <v>517</v>
      </c>
      <c r="D146" s="64">
        <v>115</v>
      </c>
      <c r="E146" s="64" t="s">
        <v>233</v>
      </c>
      <c r="F146" s="64"/>
      <c r="G146" s="64"/>
      <c r="H146" s="64"/>
      <c r="I146" s="64"/>
      <c r="J146" s="64"/>
      <c r="K146" s="64"/>
      <c r="L146" s="64"/>
      <c r="M146" s="64"/>
      <c r="N146" s="64"/>
      <c r="O146" s="64"/>
    </row>
    <row r="147" spans="1:15">
      <c r="A147" s="64" t="s">
        <v>518</v>
      </c>
      <c r="B147" s="64">
        <v>274</v>
      </c>
      <c r="C147" s="64" t="s">
        <v>519</v>
      </c>
      <c r="D147" s="64">
        <v>115</v>
      </c>
      <c r="E147" s="64" t="s">
        <v>233</v>
      </c>
      <c r="F147" s="64"/>
      <c r="G147" s="64"/>
      <c r="H147" s="64"/>
      <c r="I147" s="64"/>
      <c r="J147" s="64"/>
      <c r="K147" s="64"/>
      <c r="L147" s="64"/>
      <c r="M147" s="64"/>
      <c r="N147" s="64"/>
      <c r="O147" s="64"/>
    </row>
    <row r="148" spans="1:15">
      <c r="A148" s="64" t="s">
        <v>520</v>
      </c>
      <c r="B148" s="64">
        <v>275</v>
      </c>
      <c r="C148" s="64" t="s">
        <v>521</v>
      </c>
      <c r="D148" s="64">
        <v>115</v>
      </c>
      <c r="E148" s="64" t="s">
        <v>233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</row>
    <row r="149" spans="1:15">
      <c r="A149" s="64" t="s">
        <v>522</v>
      </c>
      <c r="B149" s="64">
        <v>277</v>
      </c>
      <c r="C149" s="64" t="s">
        <v>523</v>
      </c>
      <c r="D149" s="64">
        <v>115</v>
      </c>
      <c r="E149" s="64" t="s">
        <v>233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</row>
    <row r="150" spans="1:15">
      <c r="A150" s="64" t="s">
        <v>524</v>
      </c>
      <c r="B150" s="64">
        <v>210</v>
      </c>
      <c r="C150" s="64" t="s">
        <v>525</v>
      </c>
      <c r="D150" s="64">
        <v>115</v>
      </c>
      <c r="E150" s="64" t="s">
        <v>233</v>
      </c>
      <c r="F150" s="64"/>
      <c r="G150" s="64"/>
      <c r="H150" s="64"/>
      <c r="I150" s="64"/>
      <c r="J150" s="64"/>
      <c r="K150" s="64"/>
      <c r="L150" s="64"/>
      <c r="M150" s="64"/>
      <c r="N150" s="64"/>
      <c r="O150" s="64"/>
    </row>
    <row r="151" spans="1:15">
      <c r="A151" s="64" t="s">
        <v>526</v>
      </c>
      <c r="B151" s="64">
        <v>456</v>
      </c>
      <c r="C151" s="64" t="s">
        <v>527</v>
      </c>
      <c r="D151" s="64">
        <v>115</v>
      </c>
      <c r="E151" s="64" t="s">
        <v>233</v>
      </c>
      <c r="F151" s="64"/>
      <c r="G151" s="64"/>
      <c r="H151" s="64"/>
      <c r="I151" s="64"/>
      <c r="J151" s="64"/>
      <c r="K151" s="64"/>
      <c r="L151" s="64"/>
      <c r="M151" s="64"/>
      <c r="N151" s="64"/>
      <c r="O151" s="64"/>
    </row>
    <row r="152" spans="1:15">
      <c r="A152" s="64" t="s">
        <v>528</v>
      </c>
      <c r="B152" s="64">
        <v>458</v>
      </c>
      <c r="C152" s="64" t="s">
        <v>529</v>
      </c>
      <c r="D152" s="64">
        <v>115</v>
      </c>
      <c r="E152" s="64" t="s">
        <v>233</v>
      </c>
      <c r="F152" s="64"/>
      <c r="G152" s="64"/>
      <c r="H152" s="64"/>
      <c r="I152" s="64"/>
      <c r="J152" s="64"/>
      <c r="K152" s="64"/>
      <c r="L152" s="64"/>
      <c r="M152" s="64"/>
      <c r="N152" s="64"/>
      <c r="O152" s="64"/>
    </row>
    <row r="153" spans="1:15">
      <c r="A153" s="64" t="s">
        <v>530</v>
      </c>
      <c r="B153" s="64"/>
      <c r="C153" s="64" t="s">
        <v>531</v>
      </c>
      <c r="D153" s="64">
        <v>115</v>
      </c>
      <c r="E153" s="64" t="s">
        <v>233</v>
      </c>
      <c r="F153" s="64"/>
      <c r="G153" s="64"/>
      <c r="H153" s="64"/>
      <c r="I153" s="64"/>
      <c r="J153" s="64"/>
      <c r="K153" s="64"/>
      <c r="L153" s="64"/>
      <c r="M153" s="64"/>
      <c r="N153" s="64"/>
      <c r="O153" s="64"/>
    </row>
    <row r="154" spans="1:15">
      <c r="A154" s="64" t="s">
        <v>532</v>
      </c>
      <c r="B154" s="64"/>
      <c r="C154" s="64" t="s">
        <v>533</v>
      </c>
      <c r="D154" s="64">
        <v>115</v>
      </c>
      <c r="E154" s="64" t="s">
        <v>233</v>
      </c>
      <c r="F154" s="64"/>
      <c r="G154" s="64"/>
      <c r="H154" s="64"/>
      <c r="I154" s="64"/>
      <c r="J154" s="64"/>
      <c r="K154" s="64"/>
      <c r="L154" s="64"/>
      <c r="M154" s="64"/>
      <c r="N154" s="64"/>
      <c r="O154" s="64"/>
    </row>
    <row r="155" spans="1:15">
      <c r="A155" s="64" t="s">
        <v>534</v>
      </c>
      <c r="B155" s="64"/>
      <c r="C155" s="64" t="s">
        <v>535</v>
      </c>
      <c r="D155" s="64">
        <v>115</v>
      </c>
      <c r="E155" s="64" t="s">
        <v>233</v>
      </c>
      <c r="F155" s="64"/>
      <c r="G155" s="64"/>
      <c r="H155" s="64"/>
      <c r="I155" s="64"/>
      <c r="J155" s="64"/>
      <c r="K155" s="64"/>
      <c r="L155" s="64"/>
      <c r="M155" s="64"/>
      <c r="N155" s="64"/>
      <c r="O155" s="64"/>
    </row>
    <row r="156" spans="1:15">
      <c r="A156" s="64" t="s">
        <v>536</v>
      </c>
      <c r="B156" s="64"/>
      <c r="C156" s="64" t="s">
        <v>537</v>
      </c>
      <c r="D156" s="64">
        <v>115</v>
      </c>
      <c r="E156" s="64" t="s">
        <v>233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1:15">
      <c r="A157" s="64" t="s">
        <v>538</v>
      </c>
      <c r="B157" s="64">
        <v>430</v>
      </c>
      <c r="C157" s="64" t="s">
        <v>539</v>
      </c>
      <c r="D157" s="64">
        <v>115</v>
      </c>
      <c r="E157" s="64" t="s">
        <v>233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</row>
    <row r="158" spans="1:15">
      <c r="A158" s="64" t="s">
        <v>540</v>
      </c>
      <c r="B158" s="64">
        <v>364</v>
      </c>
      <c r="C158" s="64" t="s">
        <v>541</v>
      </c>
      <c r="D158" s="64">
        <v>115</v>
      </c>
      <c r="E158" s="64" t="s">
        <v>233</v>
      </c>
      <c r="F158" s="64"/>
      <c r="G158" s="64"/>
      <c r="H158" s="64"/>
      <c r="I158" s="64"/>
      <c r="J158" s="64"/>
      <c r="K158" s="64"/>
      <c r="L158" s="64"/>
      <c r="M158" s="64"/>
      <c r="N158" s="64"/>
      <c r="O158" s="64"/>
    </row>
    <row r="159" spans="1:15">
      <c r="A159" s="64" t="s">
        <v>542</v>
      </c>
      <c r="B159" s="64">
        <v>233</v>
      </c>
      <c r="C159" s="64" t="s">
        <v>543</v>
      </c>
      <c r="D159" s="64">
        <v>115</v>
      </c>
      <c r="E159" s="64" t="s">
        <v>233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</row>
    <row r="160" spans="1:15">
      <c r="A160" s="64" t="s">
        <v>544</v>
      </c>
      <c r="B160" s="64"/>
      <c r="C160" s="64" t="s">
        <v>543</v>
      </c>
      <c r="D160" s="64">
        <v>115</v>
      </c>
      <c r="E160" s="64" t="s">
        <v>233</v>
      </c>
      <c r="F160" s="64"/>
      <c r="G160" s="64"/>
      <c r="H160" s="64"/>
      <c r="I160" s="64"/>
      <c r="J160" s="64"/>
      <c r="K160" s="64"/>
      <c r="L160" s="64"/>
      <c r="M160" s="64"/>
      <c r="N160" s="64"/>
      <c r="O160" s="64"/>
    </row>
    <row r="161" spans="1:15">
      <c r="A161" s="64" t="s">
        <v>545</v>
      </c>
      <c r="B161" s="64">
        <v>236</v>
      </c>
      <c r="C161" s="64" t="s">
        <v>546</v>
      </c>
      <c r="D161" s="64">
        <v>115</v>
      </c>
      <c r="E161" s="64" t="s">
        <v>233</v>
      </c>
      <c r="F161" s="64"/>
      <c r="G161" s="64"/>
      <c r="H161" s="64"/>
      <c r="I161" s="64"/>
      <c r="J161" s="64"/>
      <c r="K161" s="64"/>
      <c r="L161" s="64"/>
      <c r="M161" s="64"/>
      <c r="N161" s="64"/>
      <c r="O161" s="64"/>
    </row>
    <row r="162" spans="1:15">
      <c r="A162" s="64" t="s">
        <v>547</v>
      </c>
      <c r="B162" s="64"/>
      <c r="C162" s="64" t="s">
        <v>546</v>
      </c>
      <c r="D162" s="64">
        <v>115</v>
      </c>
      <c r="E162" s="64" t="s">
        <v>233</v>
      </c>
      <c r="F162" s="64"/>
      <c r="G162" s="64"/>
      <c r="H162" s="64"/>
      <c r="I162" s="64"/>
      <c r="J162" s="64"/>
      <c r="K162" s="64"/>
      <c r="L162" s="64"/>
      <c r="M162" s="64"/>
      <c r="N162" s="64"/>
      <c r="O162" s="64"/>
    </row>
    <row r="163" spans="1:15">
      <c r="A163" s="64" t="s">
        <v>548</v>
      </c>
      <c r="B163" s="64">
        <v>494</v>
      </c>
      <c r="C163" s="64" t="s">
        <v>549</v>
      </c>
      <c r="D163" s="64">
        <v>115</v>
      </c>
      <c r="E163" s="64" t="s">
        <v>233</v>
      </c>
      <c r="F163" s="64"/>
      <c r="G163" s="64"/>
      <c r="H163" s="64"/>
      <c r="I163" s="64"/>
      <c r="J163" s="64"/>
      <c r="K163" s="64"/>
      <c r="L163" s="64"/>
      <c r="M163" s="64"/>
      <c r="N163" s="64"/>
      <c r="O163" s="64"/>
    </row>
    <row r="164" spans="1:15">
      <c r="A164" s="64" t="s">
        <v>550</v>
      </c>
      <c r="B164" s="64">
        <v>495</v>
      </c>
      <c r="C164" s="64" t="s">
        <v>551</v>
      </c>
      <c r="D164" s="64">
        <v>115</v>
      </c>
      <c r="E164" s="64" t="s">
        <v>233</v>
      </c>
      <c r="F164" s="64"/>
      <c r="G164" s="64"/>
      <c r="H164" s="64"/>
      <c r="I164" s="64"/>
      <c r="J164" s="64"/>
      <c r="K164" s="64"/>
      <c r="L164" s="64"/>
      <c r="M164" s="64"/>
      <c r="N164" s="64"/>
      <c r="O164" s="64"/>
    </row>
    <row r="165" spans="1:15">
      <c r="A165" s="64" t="s">
        <v>552</v>
      </c>
      <c r="B165" s="64">
        <v>493</v>
      </c>
      <c r="C165" s="64" t="s">
        <v>553</v>
      </c>
      <c r="D165" s="64">
        <v>115</v>
      </c>
      <c r="E165" s="64" t="s">
        <v>233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1:15">
      <c r="A166" s="64" t="s">
        <v>554</v>
      </c>
      <c r="B166" s="64">
        <v>145</v>
      </c>
      <c r="C166" s="64" t="s">
        <v>555</v>
      </c>
      <c r="D166" s="64">
        <v>115</v>
      </c>
      <c r="E166" s="64" t="s">
        <v>233</v>
      </c>
      <c r="F166" s="64"/>
      <c r="G166" s="64"/>
      <c r="H166" s="64"/>
      <c r="I166" s="64"/>
      <c r="J166" s="64"/>
      <c r="K166" s="64"/>
      <c r="L166" s="64"/>
      <c r="M166" s="64"/>
      <c r="N166" s="64"/>
      <c r="O166" s="64"/>
    </row>
    <row r="167" spans="1:15">
      <c r="A167" s="64" t="s">
        <v>556</v>
      </c>
      <c r="B167" s="64">
        <v>325</v>
      </c>
      <c r="C167" s="64" t="s">
        <v>557</v>
      </c>
      <c r="D167" s="64">
        <v>115</v>
      </c>
      <c r="E167" s="64" t="s">
        <v>233</v>
      </c>
      <c r="F167" s="64"/>
      <c r="G167" s="64"/>
      <c r="H167" s="64"/>
      <c r="I167" s="64"/>
      <c r="J167" s="64"/>
      <c r="K167" s="64"/>
      <c r="L167" s="64"/>
      <c r="M167" s="64"/>
      <c r="N167" s="64"/>
      <c r="O167" s="64"/>
    </row>
    <row r="168" spans="1:15">
      <c r="A168" s="64" t="s">
        <v>558</v>
      </c>
      <c r="B168" s="64">
        <v>231</v>
      </c>
      <c r="C168" s="64" t="s">
        <v>559</v>
      </c>
      <c r="D168" s="64">
        <v>115</v>
      </c>
      <c r="E168" s="64" t="s">
        <v>233</v>
      </c>
      <c r="F168" s="6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1:15">
      <c r="A169" s="64" t="s">
        <v>560</v>
      </c>
      <c r="B169" s="64">
        <v>228</v>
      </c>
      <c r="C169" s="64" t="s">
        <v>561</v>
      </c>
      <c r="D169" s="64">
        <v>115</v>
      </c>
      <c r="E169" s="64" t="s">
        <v>233</v>
      </c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1:15">
      <c r="A170" s="64" t="s">
        <v>562</v>
      </c>
      <c r="B170" s="64">
        <v>230</v>
      </c>
      <c r="C170" s="64" t="s">
        <v>563</v>
      </c>
      <c r="D170" s="64">
        <v>115</v>
      </c>
      <c r="E170" s="64" t="s">
        <v>233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1:15">
      <c r="A171" s="64" t="s">
        <v>564</v>
      </c>
      <c r="B171" s="64">
        <v>232</v>
      </c>
      <c r="C171" s="64" t="s">
        <v>565</v>
      </c>
      <c r="D171" s="64">
        <v>115</v>
      </c>
      <c r="E171" s="64" t="s">
        <v>233</v>
      </c>
      <c r="F171" s="6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1:15">
      <c r="A172" s="64" t="s">
        <v>566</v>
      </c>
      <c r="B172" s="64">
        <v>234</v>
      </c>
      <c r="C172" s="64" t="s">
        <v>567</v>
      </c>
      <c r="D172" s="64">
        <v>115</v>
      </c>
      <c r="E172" s="64" t="s">
        <v>233</v>
      </c>
      <c r="F172" s="6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1:15">
      <c r="A173" s="64" t="s">
        <v>568</v>
      </c>
      <c r="B173" s="64">
        <v>229</v>
      </c>
      <c r="C173" s="64" t="s">
        <v>569</v>
      </c>
      <c r="D173" s="64">
        <v>115</v>
      </c>
      <c r="E173" s="64" t="s">
        <v>233</v>
      </c>
      <c r="F173" s="6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1:15">
      <c r="A174" s="64" t="s">
        <v>570</v>
      </c>
      <c r="B174" s="64">
        <v>238</v>
      </c>
      <c r="C174" s="64" t="s">
        <v>571</v>
      </c>
      <c r="D174" s="64">
        <v>115</v>
      </c>
      <c r="E174" s="64" t="s">
        <v>233</v>
      </c>
      <c r="F174" s="64"/>
      <c r="G174" s="64"/>
      <c r="H174" s="64"/>
      <c r="I174" s="64"/>
      <c r="J174" s="64"/>
      <c r="K174" s="64"/>
      <c r="L174" s="64"/>
      <c r="M174" s="64"/>
      <c r="N174" s="64"/>
      <c r="O174" s="64"/>
    </row>
    <row r="175" spans="1:15">
      <c r="A175" s="64" t="s">
        <v>572</v>
      </c>
      <c r="B175" s="64">
        <v>79</v>
      </c>
      <c r="C175" s="64" t="s">
        <v>573</v>
      </c>
      <c r="D175" s="64">
        <v>115</v>
      </c>
      <c r="E175" s="64" t="s">
        <v>233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1:15">
      <c r="A176" s="64" t="s">
        <v>574</v>
      </c>
      <c r="B176" s="64">
        <v>452</v>
      </c>
      <c r="C176" s="64" t="s">
        <v>575</v>
      </c>
      <c r="D176" s="64">
        <v>115</v>
      </c>
      <c r="E176" s="64" t="s">
        <v>233</v>
      </c>
      <c r="F176" s="6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1:15">
      <c r="A177" s="64" t="s">
        <v>576</v>
      </c>
      <c r="B177" s="64">
        <v>368</v>
      </c>
      <c r="C177" s="64" t="s">
        <v>577</v>
      </c>
      <c r="D177" s="64">
        <v>115</v>
      </c>
      <c r="E177" s="64" t="s">
        <v>233</v>
      </c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1:15">
      <c r="A178" s="64" t="s">
        <v>578</v>
      </c>
      <c r="B178" s="64">
        <v>261</v>
      </c>
      <c r="C178" s="64" t="s">
        <v>579</v>
      </c>
      <c r="D178" s="64">
        <v>115</v>
      </c>
      <c r="E178" s="64" t="s">
        <v>233</v>
      </c>
      <c r="F178" s="64"/>
      <c r="G178" s="64"/>
      <c r="H178" s="64"/>
      <c r="I178" s="64"/>
      <c r="J178" s="64"/>
      <c r="K178" s="64"/>
      <c r="L178" s="64"/>
      <c r="M178" s="64"/>
      <c r="N178" s="64"/>
      <c r="O178" s="64"/>
    </row>
    <row r="179" spans="1:15">
      <c r="A179" s="64" t="s">
        <v>580</v>
      </c>
      <c r="B179" s="64">
        <v>270</v>
      </c>
      <c r="C179" s="64" t="s">
        <v>581</v>
      </c>
      <c r="D179" s="64">
        <v>115</v>
      </c>
      <c r="E179" s="64" t="s">
        <v>233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1:15">
      <c r="A180" s="64" t="s">
        <v>582</v>
      </c>
      <c r="B180" s="64">
        <v>457</v>
      </c>
      <c r="C180" s="64" t="s">
        <v>583</v>
      </c>
      <c r="D180" s="64">
        <v>115</v>
      </c>
      <c r="E180" s="64" t="s">
        <v>233</v>
      </c>
      <c r="F180" s="64"/>
      <c r="G180" s="64"/>
      <c r="H180" s="64"/>
      <c r="I180" s="64"/>
      <c r="J180" s="64"/>
      <c r="K180" s="64"/>
      <c r="L180" s="64"/>
      <c r="M180" s="64"/>
      <c r="N180" s="64"/>
      <c r="O180" s="64"/>
    </row>
    <row r="181" spans="1:15">
      <c r="A181" s="64" t="s">
        <v>584</v>
      </c>
      <c r="B181" s="64">
        <v>60</v>
      </c>
      <c r="C181" s="64" t="s">
        <v>585</v>
      </c>
      <c r="D181" s="64">
        <v>115</v>
      </c>
      <c r="E181" s="64" t="s">
        <v>233</v>
      </c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1:15">
      <c r="A182" s="64" t="s">
        <v>586</v>
      </c>
      <c r="B182" s="64">
        <v>211</v>
      </c>
      <c r="C182" s="64" t="s">
        <v>587</v>
      </c>
      <c r="D182" s="64">
        <v>115</v>
      </c>
      <c r="E182" s="64" t="s">
        <v>233</v>
      </c>
      <c r="F182" s="6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1:15">
      <c r="A183" s="64" t="s">
        <v>588</v>
      </c>
      <c r="B183" s="64">
        <v>326</v>
      </c>
      <c r="C183" s="64" t="s">
        <v>589</v>
      </c>
      <c r="D183" s="64">
        <v>115</v>
      </c>
      <c r="E183" s="64" t="s">
        <v>233</v>
      </c>
      <c r="F183" s="64"/>
      <c r="G183" s="64"/>
      <c r="H183" s="64"/>
      <c r="I183" s="64"/>
      <c r="J183" s="64"/>
      <c r="K183" s="64"/>
      <c r="L183" s="64"/>
      <c r="M183" s="64"/>
      <c r="N183" s="64"/>
      <c r="O183" s="64"/>
    </row>
    <row r="184" spans="1:15">
      <c r="A184" s="64" t="s">
        <v>590</v>
      </c>
      <c r="B184" s="64">
        <v>105</v>
      </c>
      <c r="C184" s="64" t="s">
        <v>591</v>
      </c>
      <c r="D184" s="64">
        <v>115</v>
      </c>
      <c r="E184" s="64" t="s">
        <v>233</v>
      </c>
      <c r="F184" s="6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1:15">
      <c r="A185" s="64" t="s">
        <v>592</v>
      </c>
      <c r="B185" s="64">
        <v>256</v>
      </c>
      <c r="C185" s="64" t="s">
        <v>593</v>
      </c>
      <c r="D185" s="64">
        <v>115</v>
      </c>
      <c r="E185" s="64" t="s">
        <v>233</v>
      </c>
      <c r="F185" s="6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1:15">
      <c r="A186" s="64" t="s">
        <v>594</v>
      </c>
      <c r="B186" s="64">
        <v>538</v>
      </c>
      <c r="C186" s="64" t="s">
        <v>595</v>
      </c>
      <c r="D186" s="64">
        <v>115</v>
      </c>
      <c r="E186" s="64" t="s">
        <v>233</v>
      </c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1:15">
      <c r="A187" s="64" t="s">
        <v>596</v>
      </c>
      <c r="B187" s="64">
        <v>15</v>
      </c>
      <c r="C187" s="64" t="s">
        <v>597</v>
      </c>
      <c r="D187" s="64">
        <v>115</v>
      </c>
      <c r="E187" s="64" t="s">
        <v>233</v>
      </c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1:15">
      <c r="A188" s="64" t="s">
        <v>598</v>
      </c>
      <c r="B188" s="64">
        <v>453</v>
      </c>
      <c r="C188" s="64" t="s">
        <v>599</v>
      </c>
      <c r="D188" s="64">
        <v>115</v>
      </c>
      <c r="E188" s="64" t="s">
        <v>233</v>
      </c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1:15">
      <c r="A189" s="64" t="s">
        <v>600</v>
      </c>
      <c r="B189" s="64">
        <v>129</v>
      </c>
      <c r="C189" s="64" t="s">
        <v>601</v>
      </c>
      <c r="D189" s="64">
        <v>115</v>
      </c>
      <c r="E189" s="64" t="s">
        <v>233</v>
      </c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1:15">
      <c r="A190" s="64" t="s">
        <v>602</v>
      </c>
      <c r="B190" s="64">
        <v>29</v>
      </c>
      <c r="C190" s="64" t="s">
        <v>603</v>
      </c>
      <c r="D190" s="64">
        <v>115</v>
      </c>
      <c r="E190" s="64" t="s">
        <v>233</v>
      </c>
      <c r="F190" s="6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1:15">
      <c r="A191" s="64" t="s">
        <v>604</v>
      </c>
      <c r="B191" s="64">
        <v>21</v>
      </c>
      <c r="C191" s="64" t="s">
        <v>605</v>
      </c>
      <c r="D191" s="64">
        <v>115</v>
      </c>
      <c r="E191" s="64" t="s">
        <v>233</v>
      </c>
      <c r="F191" s="6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1:15">
      <c r="A192" s="64" t="s">
        <v>606</v>
      </c>
      <c r="B192" s="64">
        <v>135</v>
      </c>
      <c r="C192" s="64" t="s">
        <v>607</v>
      </c>
      <c r="D192" s="64">
        <v>115</v>
      </c>
      <c r="E192" s="64" t="s">
        <v>233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1:15">
      <c r="A193" s="64" t="s">
        <v>608</v>
      </c>
      <c r="B193" s="64">
        <v>371</v>
      </c>
      <c r="C193" s="64" t="s">
        <v>609</v>
      </c>
      <c r="D193" s="64">
        <v>115</v>
      </c>
      <c r="E193" s="64" t="s">
        <v>233</v>
      </c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1:15">
      <c r="A194" s="64" t="s">
        <v>610</v>
      </c>
      <c r="B194" s="64"/>
      <c r="C194" s="64" t="s">
        <v>611</v>
      </c>
      <c r="D194" s="64">
        <v>115</v>
      </c>
      <c r="E194" s="64" t="s">
        <v>233</v>
      </c>
      <c r="F194" s="6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1:15">
      <c r="A195" s="64" t="s">
        <v>612</v>
      </c>
      <c r="B195" s="64">
        <v>343</v>
      </c>
      <c r="C195" s="64" t="s">
        <v>613</v>
      </c>
      <c r="D195" s="64">
        <v>115</v>
      </c>
      <c r="E195" s="64" t="s">
        <v>233</v>
      </c>
      <c r="F195" s="6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1:15">
      <c r="A196" s="64" t="s">
        <v>614</v>
      </c>
      <c r="B196" s="64">
        <v>344</v>
      </c>
      <c r="C196" s="64" t="s">
        <v>615</v>
      </c>
      <c r="D196" s="64">
        <v>115</v>
      </c>
      <c r="E196" s="64" t="s">
        <v>233</v>
      </c>
      <c r="F196" s="6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1:15">
      <c r="A197" s="64" t="s">
        <v>616</v>
      </c>
      <c r="B197" s="64">
        <v>84</v>
      </c>
      <c r="C197" s="64" t="s">
        <v>617</v>
      </c>
      <c r="D197" s="64">
        <v>115</v>
      </c>
      <c r="E197" s="64" t="s">
        <v>233</v>
      </c>
      <c r="F197" s="6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1:15">
      <c r="A198" s="64" t="s">
        <v>618</v>
      </c>
      <c r="B198" s="64">
        <v>334</v>
      </c>
      <c r="C198" s="64" t="s">
        <v>619</v>
      </c>
      <c r="D198" s="64">
        <v>115</v>
      </c>
      <c r="E198" s="64" t="s">
        <v>233</v>
      </c>
      <c r="F198" s="6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1:15">
      <c r="A199" s="64" t="s">
        <v>620</v>
      </c>
      <c r="B199" s="64">
        <v>507</v>
      </c>
      <c r="C199" s="64" t="s">
        <v>621</v>
      </c>
      <c r="D199" s="64">
        <v>115</v>
      </c>
      <c r="E199" s="64" t="s">
        <v>233</v>
      </c>
      <c r="F199" s="64"/>
      <c r="G199" s="64"/>
      <c r="H199" s="64"/>
      <c r="I199" s="64"/>
      <c r="J199" s="64"/>
      <c r="K199" s="64"/>
      <c r="L199" s="64"/>
      <c r="M199" s="64"/>
      <c r="N199" s="64"/>
      <c r="O199" s="64"/>
    </row>
    <row r="200" spans="1:15">
      <c r="A200" s="64" t="s">
        <v>622</v>
      </c>
      <c r="B200" s="64">
        <v>536</v>
      </c>
      <c r="C200" s="64" t="s">
        <v>623</v>
      </c>
      <c r="D200" s="64">
        <v>115</v>
      </c>
      <c r="E200" s="64" t="s">
        <v>233</v>
      </c>
      <c r="F200" s="6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1:15">
      <c r="A201" s="64" t="s">
        <v>624</v>
      </c>
      <c r="B201" s="64">
        <v>484</v>
      </c>
      <c r="C201" s="64" t="s">
        <v>625</v>
      </c>
      <c r="D201" s="64">
        <v>115</v>
      </c>
      <c r="E201" s="64" t="s">
        <v>233</v>
      </c>
      <c r="F201" s="6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1:15">
      <c r="A202" s="64" t="s">
        <v>626</v>
      </c>
      <c r="B202" s="64">
        <v>53</v>
      </c>
      <c r="C202" s="64" t="s">
        <v>627</v>
      </c>
      <c r="D202" s="64">
        <v>115</v>
      </c>
      <c r="E202" s="64" t="s">
        <v>233</v>
      </c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1:15">
      <c r="A203" s="64" t="s">
        <v>628</v>
      </c>
      <c r="B203" s="64">
        <v>71</v>
      </c>
      <c r="C203" s="64" t="s">
        <v>629</v>
      </c>
      <c r="D203" s="64">
        <v>115</v>
      </c>
      <c r="E203" s="64" t="s">
        <v>233</v>
      </c>
      <c r="F203" s="6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1:15">
      <c r="A204" s="64" t="s">
        <v>630</v>
      </c>
      <c r="B204" s="64">
        <v>67</v>
      </c>
      <c r="C204" s="64" t="s">
        <v>631</v>
      </c>
      <c r="D204" s="64">
        <v>115</v>
      </c>
      <c r="E204" s="64" t="s">
        <v>233</v>
      </c>
      <c r="F204" s="6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1:15">
      <c r="A205" s="64" t="s">
        <v>632</v>
      </c>
      <c r="B205" s="64">
        <v>70</v>
      </c>
      <c r="C205" s="64" t="s">
        <v>633</v>
      </c>
      <c r="D205" s="64">
        <v>115</v>
      </c>
      <c r="E205" s="64" t="s">
        <v>233</v>
      </c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1:15">
      <c r="A206" s="64" t="s">
        <v>634</v>
      </c>
      <c r="B206" s="64">
        <v>66</v>
      </c>
      <c r="C206" s="64" t="s">
        <v>635</v>
      </c>
      <c r="D206" s="64">
        <v>115</v>
      </c>
      <c r="E206" s="64" t="s">
        <v>233</v>
      </c>
      <c r="F206" s="6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1:15">
      <c r="A207" s="64" t="s">
        <v>636</v>
      </c>
      <c r="B207" s="64">
        <v>68</v>
      </c>
      <c r="C207" s="64" t="s">
        <v>637</v>
      </c>
      <c r="D207" s="64">
        <v>115</v>
      </c>
      <c r="E207" s="64" t="s">
        <v>233</v>
      </c>
      <c r="F207" s="6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1:15">
      <c r="A208" s="64" t="s">
        <v>638</v>
      </c>
      <c r="B208" s="64">
        <v>69</v>
      </c>
      <c r="C208" s="64" t="s">
        <v>639</v>
      </c>
      <c r="D208" s="64">
        <v>115</v>
      </c>
      <c r="E208" s="64" t="s">
        <v>233</v>
      </c>
      <c r="F208" s="6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1:15">
      <c r="A209" s="64" t="s">
        <v>640</v>
      </c>
      <c r="B209" s="64">
        <v>192</v>
      </c>
      <c r="C209" s="64" t="s">
        <v>641</v>
      </c>
      <c r="D209" s="64">
        <v>115</v>
      </c>
      <c r="E209" s="64" t="s">
        <v>233</v>
      </c>
      <c r="F209" s="6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1:15">
      <c r="A210" s="64" t="s">
        <v>642</v>
      </c>
      <c r="B210" s="64">
        <v>422</v>
      </c>
      <c r="C210" s="64" t="s">
        <v>643</v>
      </c>
      <c r="D210" s="64">
        <v>115</v>
      </c>
      <c r="E210" s="64" t="s">
        <v>233</v>
      </c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1:15">
      <c r="A211" s="64" t="s">
        <v>644</v>
      </c>
      <c r="B211" s="64">
        <v>424</v>
      </c>
      <c r="C211" s="64" t="s">
        <v>645</v>
      </c>
      <c r="D211" s="64">
        <v>115</v>
      </c>
      <c r="E211" s="64" t="s">
        <v>233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1:15">
      <c r="A212" s="64" t="s">
        <v>646</v>
      </c>
      <c r="B212" s="64">
        <v>421</v>
      </c>
      <c r="C212" s="64" t="s">
        <v>647</v>
      </c>
      <c r="D212" s="64">
        <v>115</v>
      </c>
      <c r="E212" s="64" t="s">
        <v>233</v>
      </c>
      <c r="F212" s="6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1:15">
      <c r="A213" s="64" t="s">
        <v>648</v>
      </c>
      <c r="B213" s="64">
        <v>426</v>
      </c>
      <c r="C213" s="64" t="s">
        <v>649</v>
      </c>
      <c r="D213" s="64">
        <v>115</v>
      </c>
      <c r="E213" s="64" t="s">
        <v>233</v>
      </c>
      <c r="F213" s="6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1:15">
      <c r="A214" s="64" t="s">
        <v>650</v>
      </c>
      <c r="B214" s="64">
        <v>290</v>
      </c>
      <c r="C214" s="64" t="s">
        <v>651</v>
      </c>
      <c r="D214" s="64">
        <v>115</v>
      </c>
      <c r="E214" s="64" t="s">
        <v>233</v>
      </c>
      <c r="F214" s="6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1:15">
      <c r="A215" s="64" t="s">
        <v>652</v>
      </c>
      <c r="B215" s="64">
        <v>320</v>
      </c>
      <c r="C215" s="64" t="s">
        <v>653</v>
      </c>
      <c r="D215" s="64">
        <v>115</v>
      </c>
      <c r="E215" s="64" t="s">
        <v>233</v>
      </c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1:15">
      <c r="A216" s="64" t="s">
        <v>654</v>
      </c>
      <c r="B216" s="64">
        <v>22</v>
      </c>
      <c r="C216" s="64" t="s">
        <v>655</v>
      </c>
      <c r="D216" s="64">
        <v>115</v>
      </c>
      <c r="E216" s="64" t="s">
        <v>233</v>
      </c>
      <c r="F216" s="6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1:15">
      <c r="A217" s="64" t="s">
        <v>656</v>
      </c>
      <c r="B217" s="64">
        <v>468</v>
      </c>
      <c r="C217" s="64" t="s">
        <v>657</v>
      </c>
      <c r="D217" s="64">
        <v>115</v>
      </c>
      <c r="E217" s="64" t="s">
        <v>233</v>
      </c>
      <c r="F217" s="64"/>
      <c r="G217" s="64"/>
      <c r="H217" s="64"/>
      <c r="I217" s="64"/>
      <c r="J217" s="64"/>
      <c r="K217" s="64"/>
      <c r="L217" s="64"/>
      <c r="M217" s="64"/>
      <c r="N217" s="64"/>
      <c r="O217" s="64"/>
    </row>
    <row r="218" spans="1:15">
      <c r="A218" s="64" t="s">
        <v>658</v>
      </c>
      <c r="B218" s="64">
        <v>74</v>
      </c>
      <c r="C218" s="64" t="s">
        <v>659</v>
      </c>
      <c r="D218" s="64">
        <v>115</v>
      </c>
      <c r="E218" s="64" t="s">
        <v>233</v>
      </c>
      <c r="F218" s="6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1:15">
      <c r="A219" s="64" t="s">
        <v>660</v>
      </c>
      <c r="B219" s="64">
        <v>341</v>
      </c>
      <c r="C219" s="64" t="s">
        <v>661</v>
      </c>
      <c r="D219" s="64">
        <v>115</v>
      </c>
      <c r="E219" s="64" t="s">
        <v>233</v>
      </c>
      <c r="F219" s="64"/>
      <c r="G219" s="64"/>
      <c r="H219" s="64"/>
      <c r="I219" s="64"/>
      <c r="J219" s="64"/>
      <c r="K219" s="64"/>
      <c r="L219" s="64"/>
      <c r="M219" s="64"/>
      <c r="N219" s="64"/>
      <c r="O219" s="64"/>
    </row>
    <row r="220" spans="1:15">
      <c r="A220" s="64" t="s">
        <v>662</v>
      </c>
      <c r="B220" s="64">
        <v>340</v>
      </c>
      <c r="C220" s="64" t="s">
        <v>663</v>
      </c>
      <c r="D220" s="64">
        <v>115</v>
      </c>
      <c r="E220" s="64" t="s">
        <v>233</v>
      </c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1:15">
      <c r="A221" s="64" t="s">
        <v>664</v>
      </c>
      <c r="B221" s="64">
        <v>449</v>
      </c>
      <c r="C221" s="64" t="s">
        <v>665</v>
      </c>
      <c r="D221" s="64">
        <v>115</v>
      </c>
      <c r="E221" s="64" t="s">
        <v>233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1:15">
      <c r="A222" s="64" t="s">
        <v>666</v>
      </c>
      <c r="B222" s="64">
        <v>448</v>
      </c>
      <c r="C222" s="64" t="s">
        <v>667</v>
      </c>
      <c r="D222" s="64">
        <v>115</v>
      </c>
      <c r="E222" s="64" t="s">
        <v>233</v>
      </c>
      <c r="F222" s="6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1:15">
      <c r="A223" s="64" t="s">
        <v>668</v>
      </c>
      <c r="B223" s="64">
        <v>132</v>
      </c>
      <c r="C223" s="64" t="s">
        <v>669</v>
      </c>
      <c r="D223" s="64">
        <v>115</v>
      </c>
      <c r="E223" s="64" t="s">
        <v>233</v>
      </c>
      <c r="F223" s="64"/>
      <c r="G223" s="64"/>
      <c r="H223" s="64"/>
      <c r="I223" s="64"/>
      <c r="J223" s="64"/>
      <c r="K223" s="64"/>
      <c r="L223" s="64"/>
      <c r="M223" s="64"/>
      <c r="N223" s="64"/>
      <c r="O223" s="64"/>
    </row>
    <row r="224" spans="1:15">
      <c r="A224" s="64" t="s">
        <v>670</v>
      </c>
      <c r="B224" s="64">
        <v>259</v>
      </c>
      <c r="C224" s="64" t="s">
        <v>671</v>
      </c>
      <c r="D224" s="64">
        <v>115</v>
      </c>
      <c r="E224" s="64" t="s">
        <v>233</v>
      </c>
      <c r="F224" s="64"/>
      <c r="G224" s="64"/>
      <c r="H224" s="64"/>
      <c r="I224" s="64"/>
      <c r="J224" s="64"/>
      <c r="K224" s="64"/>
      <c r="L224" s="64"/>
      <c r="M224" s="64"/>
      <c r="N224" s="64"/>
      <c r="O224" s="64"/>
    </row>
    <row r="225" spans="1:15">
      <c r="A225" s="64" t="s">
        <v>672</v>
      </c>
      <c r="B225" s="64">
        <v>486</v>
      </c>
      <c r="C225" s="64" t="s">
        <v>673</v>
      </c>
      <c r="D225" s="64">
        <v>115</v>
      </c>
      <c r="E225" s="64" t="s">
        <v>233</v>
      </c>
      <c r="F225" s="64"/>
      <c r="G225" s="64"/>
      <c r="H225" s="64"/>
      <c r="I225" s="64"/>
      <c r="J225" s="64"/>
      <c r="K225" s="64"/>
      <c r="L225" s="64"/>
      <c r="M225" s="64"/>
      <c r="N225" s="64"/>
      <c r="O225" s="64"/>
    </row>
    <row r="226" spans="1:15">
      <c r="A226" s="64" t="s">
        <v>674</v>
      </c>
      <c r="B226" s="64">
        <v>204</v>
      </c>
      <c r="C226" s="64" t="s">
        <v>675</v>
      </c>
      <c r="D226" s="64">
        <v>115</v>
      </c>
      <c r="E226" s="64" t="s">
        <v>233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</row>
    <row r="227" spans="1:15">
      <c r="A227" s="64" t="s">
        <v>676</v>
      </c>
      <c r="B227" s="64">
        <v>23</v>
      </c>
      <c r="C227" s="64" t="s">
        <v>677</v>
      </c>
      <c r="D227" s="64">
        <v>115</v>
      </c>
      <c r="E227" s="64" t="s">
        <v>233</v>
      </c>
      <c r="F227" s="6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1:15">
      <c r="A228" s="64" t="s">
        <v>678</v>
      </c>
      <c r="B228" s="64">
        <v>164</v>
      </c>
      <c r="C228" s="64" t="s">
        <v>679</v>
      </c>
      <c r="D228" s="64">
        <v>115</v>
      </c>
      <c r="E228" s="64" t="s">
        <v>233</v>
      </c>
      <c r="F228" s="64"/>
      <c r="G228" s="64"/>
      <c r="H228" s="64"/>
      <c r="I228" s="64"/>
      <c r="J228" s="64"/>
      <c r="K228" s="64"/>
      <c r="L228" s="64"/>
      <c r="M228" s="64"/>
      <c r="N228" s="64"/>
      <c r="O228" s="64"/>
    </row>
    <row r="229" spans="1:15">
      <c r="A229" s="64" t="s">
        <v>680</v>
      </c>
      <c r="B229" s="64">
        <v>472</v>
      </c>
      <c r="C229" s="64" t="s">
        <v>681</v>
      </c>
      <c r="D229" s="64">
        <v>115</v>
      </c>
      <c r="E229" s="64" t="s">
        <v>233</v>
      </c>
      <c r="F229" s="64"/>
      <c r="G229" s="64"/>
      <c r="H229" s="64"/>
      <c r="I229" s="64"/>
      <c r="J229" s="64"/>
      <c r="K229" s="64"/>
      <c r="L229" s="64"/>
      <c r="M229" s="64"/>
      <c r="N229" s="64"/>
      <c r="O229" s="64"/>
    </row>
    <row r="230" spans="1:15">
      <c r="A230" s="64" t="s">
        <v>682</v>
      </c>
      <c r="B230" s="64">
        <v>161</v>
      </c>
      <c r="C230" s="64" t="s">
        <v>683</v>
      </c>
      <c r="D230" s="64">
        <v>115</v>
      </c>
      <c r="E230" s="64" t="s">
        <v>233</v>
      </c>
      <c r="F230" s="64"/>
      <c r="G230" s="64"/>
      <c r="H230" s="64"/>
      <c r="I230" s="64"/>
      <c r="J230" s="64"/>
      <c r="K230" s="64"/>
      <c r="L230" s="64"/>
      <c r="M230" s="64"/>
      <c r="N230" s="64"/>
      <c r="O230" s="64"/>
    </row>
    <row r="231" spans="1:15">
      <c r="A231" s="64" t="s">
        <v>684</v>
      </c>
      <c r="B231" s="64">
        <v>249</v>
      </c>
      <c r="C231" s="64" t="s">
        <v>685</v>
      </c>
      <c r="D231" s="64">
        <v>115</v>
      </c>
      <c r="E231" s="64" t="s">
        <v>233</v>
      </c>
      <c r="F231" s="6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1:15">
      <c r="A232" s="64" t="s">
        <v>686</v>
      </c>
      <c r="B232" s="64">
        <v>464</v>
      </c>
      <c r="C232" s="64" t="s">
        <v>687</v>
      </c>
      <c r="D232" s="64">
        <v>115</v>
      </c>
      <c r="E232" s="64" t="s">
        <v>233</v>
      </c>
      <c r="F232" s="64"/>
      <c r="G232" s="64"/>
      <c r="H232" s="64"/>
      <c r="I232" s="64"/>
      <c r="J232" s="64"/>
      <c r="K232" s="64"/>
      <c r="L232" s="64"/>
      <c r="M232" s="64"/>
      <c r="N232" s="64"/>
      <c r="O232" s="64"/>
    </row>
    <row r="233" spans="1:15">
      <c r="A233" s="64" t="s">
        <v>688</v>
      </c>
      <c r="B233" s="64">
        <v>315</v>
      </c>
      <c r="C233" s="64" t="s">
        <v>689</v>
      </c>
      <c r="D233" s="64">
        <v>115</v>
      </c>
      <c r="E233" s="64" t="s">
        <v>233</v>
      </c>
      <c r="F233" s="64"/>
      <c r="G233" s="64"/>
      <c r="H233" s="64"/>
      <c r="I233" s="64"/>
      <c r="J233" s="64"/>
      <c r="K233" s="64"/>
      <c r="L233" s="64"/>
      <c r="M233" s="64"/>
      <c r="N233" s="64"/>
      <c r="O233" s="64"/>
    </row>
    <row r="234" spans="1:15">
      <c r="A234" s="64" t="s">
        <v>690</v>
      </c>
      <c r="B234" s="64">
        <v>605</v>
      </c>
      <c r="C234" s="64" t="s">
        <v>691</v>
      </c>
      <c r="D234" s="64">
        <v>115</v>
      </c>
      <c r="E234" s="64" t="s">
        <v>233</v>
      </c>
      <c r="F234" s="64"/>
      <c r="G234" s="64"/>
      <c r="H234" s="64"/>
      <c r="I234" s="64"/>
      <c r="J234" s="64"/>
      <c r="K234" s="64"/>
      <c r="L234" s="64"/>
      <c r="M234" s="64"/>
      <c r="N234" s="64"/>
      <c r="O234" s="64"/>
    </row>
    <row r="235" spans="1:15">
      <c r="A235" s="64" t="s">
        <v>692</v>
      </c>
      <c r="B235" s="64">
        <v>314</v>
      </c>
      <c r="C235" s="64" t="s">
        <v>693</v>
      </c>
      <c r="D235" s="64">
        <v>115</v>
      </c>
      <c r="E235" s="64" t="s">
        <v>233</v>
      </c>
      <c r="F235" s="64"/>
      <c r="G235" s="64"/>
      <c r="H235" s="64"/>
      <c r="I235" s="64"/>
      <c r="J235" s="64"/>
      <c r="K235" s="64"/>
      <c r="L235" s="64"/>
      <c r="M235" s="64"/>
      <c r="N235" s="64"/>
      <c r="O235" s="64"/>
    </row>
    <row r="236" spans="1:15">
      <c r="A236" s="64" t="s">
        <v>694</v>
      </c>
      <c r="B236" s="64">
        <v>328</v>
      </c>
      <c r="C236" s="64" t="s">
        <v>695</v>
      </c>
      <c r="D236" s="64">
        <v>115</v>
      </c>
      <c r="E236" s="64" t="s">
        <v>233</v>
      </c>
      <c r="F236" s="64"/>
      <c r="G236" s="64"/>
      <c r="H236" s="64"/>
      <c r="I236" s="64"/>
      <c r="J236" s="64"/>
      <c r="K236" s="64"/>
      <c r="L236" s="64"/>
      <c r="M236" s="64"/>
      <c r="N236" s="64"/>
      <c r="O236" s="64"/>
    </row>
    <row r="237" spans="1:15">
      <c r="A237" s="64" t="s">
        <v>696</v>
      </c>
      <c r="B237" s="64">
        <v>336</v>
      </c>
      <c r="C237" s="64" t="s">
        <v>697</v>
      </c>
      <c r="D237" s="64">
        <v>115</v>
      </c>
      <c r="E237" s="64" t="s">
        <v>233</v>
      </c>
      <c r="F237" s="64"/>
      <c r="G237" s="64"/>
      <c r="H237" s="64"/>
      <c r="I237" s="64"/>
      <c r="J237" s="64"/>
      <c r="K237" s="64"/>
      <c r="L237" s="64"/>
      <c r="M237" s="64"/>
      <c r="N237" s="64"/>
      <c r="O237" s="64"/>
    </row>
    <row r="238" spans="1:15">
      <c r="A238" s="64" t="s">
        <v>698</v>
      </c>
      <c r="B238" s="64">
        <v>307</v>
      </c>
      <c r="C238" s="64" t="s">
        <v>699</v>
      </c>
      <c r="D238" s="64">
        <v>115</v>
      </c>
      <c r="E238" s="64" t="s">
        <v>233</v>
      </c>
      <c r="F238" s="64"/>
      <c r="G238" s="64"/>
      <c r="H238" s="64"/>
      <c r="I238" s="64"/>
      <c r="J238" s="64"/>
      <c r="K238" s="64"/>
      <c r="L238" s="64"/>
      <c r="M238" s="64"/>
      <c r="N238" s="64"/>
      <c r="O238" s="64"/>
    </row>
    <row r="239" spans="1:15">
      <c r="A239" s="64" t="s">
        <v>700</v>
      </c>
      <c r="B239" s="64">
        <v>337</v>
      </c>
      <c r="C239" s="64" t="s">
        <v>701</v>
      </c>
      <c r="D239" s="64">
        <v>115</v>
      </c>
      <c r="E239" s="64" t="s">
        <v>233</v>
      </c>
      <c r="F239" s="64"/>
      <c r="G239" s="64"/>
      <c r="H239" s="64"/>
      <c r="I239" s="64"/>
      <c r="J239" s="64"/>
      <c r="K239" s="64"/>
      <c r="L239" s="64"/>
      <c r="M239" s="64"/>
      <c r="N239" s="64"/>
      <c r="O239" s="64"/>
    </row>
    <row r="240" spans="1:15">
      <c r="A240" s="64" t="s">
        <v>702</v>
      </c>
      <c r="B240" s="64">
        <v>335</v>
      </c>
      <c r="C240" s="64" t="s">
        <v>703</v>
      </c>
      <c r="D240" s="64">
        <v>115</v>
      </c>
      <c r="E240" s="64" t="s">
        <v>233</v>
      </c>
      <c r="F240" s="6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1:15">
      <c r="A241" s="64" t="s">
        <v>704</v>
      </c>
      <c r="B241" s="64">
        <v>206</v>
      </c>
      <c r="C241" s="64" t="s">
        <v>705</v>
      </c>
      <c r="D241" s="64">
        <v>115</v>
      </c>
      <c r="E241" s="64" t="s">
        <v>233</v>
      </c>
      <c r="F241" s="64"/>
      <c r="G241" s="64"/>
      <c r="H241" s="64"/>
      <c r="I241" s="64"/>
      <c r="J241" s="64"/>
      <c r="K241" s="64"/>
      <c r="L241" s="64"/>
      <c r="M241" s="64"/>
      <c r="N241" s="64"/>
      <c r="O241" s="64"/>
    </row>
    <row r="242" spans="1:15">
      <c r="A242" s="64" t="s">
        <v>706</v>
      </c>
      <c r="B242" s="64">
        <v>208</v>
      </c>
      <c r="C242" s="64" t="s">
        <v>707</v>
      </c>
      <c r="D242" s="64">
        <v>115</v>
      </c>
      <c r="E242" s="64" t="s">
        <v>233</v>
      </c>
      <c r="F242" s="64"/>
      <c r="G242" s="64"/>
      <c r="H242" s="64"/>
      <c r="I242" s="64"/>
      <c r="J242" s="64"/>
      <c r="K242" s="64"/>
      <c r="L242" s="64"/>
      <c r="M242" s="64"/>
      <c r="N242" s="64"/>
      <c r="O242" s="64"/>
    </row>
    <row r="243" spans="1:15">
      <c r="A243" s="64" t="s">
        <v>708</v>
      </c>
      <c r="B243" s="64">
        <v>207</v>
      </c>
      <c r="C243" s="64" t="s">
        <v>709</v>
      </c>
      <c r="D243" s="64">
        <v>115</v>
      </c>
      <c r="E243" s="64" t="s">
        <v>233</v>
      </c>
      <c r="F243" s="64"/>
      <c r="G243" s="64"/>
      <c r="H243" s="64"/>
      <c r="I243" s="64"/>
      <c r="J243" s="64"/>
      <c r="K243" s="64"/>
      <c r="L243" s="64"/>
      <c r="M243" s="64"/>
      <c r="N243" s="64"/>
      <c r="O243" s="64"/>
    </row>
    <row r="244" spans="1:15">
      <c r="A244" s="64" t="s">
        <v>710</v>
      </c>
      <c r="B244" s="64">
        <v>209</v>
      </c>
      <c r="C244" s="64" t="s">
        <v>711</v>
      </c>
      <c r="D244" s="64">
        <v>115</v>
      </c>
      <c r="E244" s="64" t="s">
        <v>233</v>
      </c>
      <c r="F244" s="64"/>
      <c r="G244" s="64"/>
      <c r="H244" s="64"/>
      <c r="I244" s="64"/>
      <c r="J244" s="64"/>
      <c r="K244" s="64"/>
      <c r="L244" s="64"/>
      <c r="M244" s="64"/>
      <c r="N244" s="64"/>
      <c r="O244" s="64"/>
    </row>
    <row r="245" spans="1:15">
      <c r="A245" s="64" t="s">
        <v>712</v>
      </c>
      <c r="B245" s="64">
        <v>13</v>
      </c>
      <c r="C245" s="64" t="s">
        <v>713</v>
      </c>
      <c r="D245" s="64">
        <v>115</v>
      </c>
      <c r="E245" s="64" t="s">
        <v>233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</row>
    <row r="246" spans="1:15">
      <c r="A246" s="64" t="s">
        <v>714</v>
      </c>
      <c r="B246" s="64">
        <v>257</v>
      </c>
      <c r="C246" s="64" t="s">
        <v>715</v>
      </c>
      <c r="D246" s="64">
        <v>115</v>
      </c>
      <c r="E246" s="64" t="s">
        <v>233</v>
      </c>
      <c r="F246" s="64"/>
      <c r="G246" s="64"/>
      <c r="H246" s="64"/>
      <c r="I246" s="64"/>
      <c r="J246" s="64"/>
      <c r="K246" s="64"/>
      <c r="L246" s="64"/>
      <c r="M246" s="64"/>
      <c r="N246" s="64"/>
      <c r="O246" s="64"/>
    </row>
    <row r="247" spans="1:15">
      <c r="A247" s="64" t="s">
        <v>716</v>
      </c>
      <c r="B247" s="64">
        <v>514</v>
      </c>
      <c r="C247" s="64" t="s">
        <v>717</v>
      </c>
      <c r="D247" s="64">
        <v>115</v>
      </c>
      <c r="E247" s="64" t="s">
        <v>233</v>
      </c>
      <c r="F247" s="64"/>
      <c r="G247" s="64"/>
      <c r="H247" s="64"/>
      <c r="I247" s="64"/>
      <c r="J247" s="64"/>
      <c r="K247" s="64"/>
      <c r="L247" s="64"/>
      <c r="M247" s="64"/>
      <c r="N247" s="64"/>
      <c r="O247" s="64"/>
    </row>
    <row r="248" spans="1:15">
      <c r="A248" s="64" t="s">
        <v>718</v>
      </c>
      <c r="B248" s="64">
        <v>522</v>
      </c>
      <c r="C248" s="64" t="s">
        <v>719</v>
      </c>
      <c r="D248" s="64">
        <v>115</v>
      </c>
      <c r="E248" s="64" t="s">
        <v>233</v>
      </c>
      <c r="F248" s="64"/>
      <c r="G248" s="64"/>
      <c r="H248" s="64"/>
      <c r="I248" s="64"/>
      <c r="J248" s="64"/>
      <c r="K248" s="64"/>
      <c r="L248" s="64"/>
      <c r="M248" s="64"/>
      <c r="N248" s="64"/>
      <c r="O248" s="64"/>
    </row>
    <row r="249" spans="1:15">
      <c r="A249" s="64" t="s">
        <v>720</v>
      </c>
      <c r="B249" s="64">
        <v>47</v>
      </c>
      <c r="C249" s="64" t="s">
        <v>721</v>
      </c>
      <c r="D249" s="64">
        <v>115</v>
      </c>
      <c r="E249" s="64" t="s">
        <v>233</v>
      </c>
      <c r="F249" s="64"/>
      <c r="G249" s="64"/>
      <c r="H249" s="64"/>
      <c r="I249" s="64"/>
      <c r="J249" s="64"/>
      <c r="K249" s="64"/>
      <c r="L249" s="64"/>
      <c r="M249" s="64"/>
      <c r="N249" s="64"/>
      <c r="O249" s="64"/>
    </row>
    <row r="250" spans="1:15">
      <c r="A250" s="64" t="s">
        <v>722</v>
      </c>
      <c r="B250" s="64">
        <v>46</v>
      </c>
      <c r="C250" s="64" t="s">
        <v>721</v>
      </c>
      <c r="D250" s="64">
        <v>115</v>
      </c>
      <c r="E250" s="64" t="s">
        <v>233</v>
      </c>
      <c r="F250" s="64"/>
      <c r="G250" s="64"/>
      <c r="H250" s="64"/>
      <c r="I250" s="64"/>
      <c r="J250" s="64"/>
      <c r="K250" s="64"/>
      <c r="L250" s="64"/>
      <c r="M250" s="64"/>
      <c r="N250" s="64"/>
      <c r="O250" s="64"/>
    </row>
    <row r="251" spans="1:15">
      <c r="A251" s="64" t="s">
        <v>723</v>
      </c>
      <c r="B251" s="64">
        <v>525</v>
      </c>
      <c r="C251" s="64" t="s">
        <v>724</v>
      </c>
      <c r="D251" s="64">
        <v>115</v>
      </c>
      <c r="E251" s="64" t="s">
        <v>233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</row>
    <row r="252" spans="1:15">
      <c r="A252" s="64" t="s">
        <v>725</v>
      </c>
      <c r="B252" s="64">
        <v>104</v>
      </c>
      <c r="C252" s="64" t="s">
        <v>726</v>
      </c>
      <c r="D252" s="64">
        <v>115</v>
      </c>
      <c r="E252" s="64" t="s">
        <v>233</v>
      </c>
      <c r="F252" s="64"/>
      <c r="G252" s="64"/>
      <c r="H252" s="64"/>
      <c r="I252" s="64"/>
      <c r="J252" s="64"/>
      <c r="K252" s="64"/>
      <c r="L252" s="64"/>
      <c r="M252" s="64"/>
      <c r="N252" s="64"/>
      <c r="O252" s="64"/>
    </row>
    <row r="253" spans="1:15">
      <c r="A253" s="64" t="s">
        <v>727</v>
      </c>
      <c r="B253" s="64">
        <v>329</v>
      </c>
      <c r="C253" s="64" t="s">
        <v>728</v>
      </c>
      <c r="D253" s="64">
        <v>115</v>
      </c>
      <c r="E253" s="64" t="s">
        <v>233</v>
      </c>
      <c r="F253" s="64"/>
      <c r="G253" s="64"/>
      <c r="H253" s="64"/>
      <c r="I253" s="64"/>
      <c r="J253" s="64"/>
      <c r="K253" s="64"/>
      <c r="L253" s="64"/>
      <c r="M253" s="64"/>
      <c r="N253" s="64"/>
      <c r="O253" s="64"/>
    </row>
    <row r="254" spans="1:15">
      <c r="A254" s="64" t="s">
        <v>729</v>
      </c>
      <c r="B254" s="64">
        <v>330</v>
      </c>
      <c r="C254" s="64" t="s">
        <v>730</v>
      </c>
      <c r="D254" s="64">
        <v>115</v>
      </c>
      <c r="E254" s="64" t="s">
        <v>233</v>
      </c>
      <c r="F254" s="64"/>
      <c r="G254" s="64"/>
      <c r="H254" s="64"/>
      <c r="I254" s="64"/>
      <c r="J254" s="64"/>
      <c r="K254" s="64"/>
      <c r="L254" s="64"/>
      <c r="M254" s="64"/>
      <c r="N254" s="64"/>
      <c r="O254" s="64"/>
    </row>
    <row r="255" spans="1:15">
      <c r="A255" s="64" t="s">
        <v>731</v>
      </c>
      <c r="B255" s="64">
        <v>331</v>
      </c>
      <c r="C255" s="64" t="s">
        <v>732</v>
      </c>
      <c r="D255" s="64">
        <v>115</v>
      </c>
      <c r="E255" s="64" t="s">
        <v>233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</row>
    <row r="256" spans="1:15">
      <c r="A256" s="64" t="s">
        <v>733</v>
      </c>
      <c r="B256" s="64">
        <v>20</v>
      </c>
      <c r="C256" s="64" t="s">
        <v>734</v>
      </c>
      <c r="D256" s="64">
        <v>115</v>
      </c>
      <c r="E256" s="64" t="s">
        <v>233</v>
      </c>
      <c r="F256" s="64"/>
      <c r="G256" s="64"/>
      <c r="H256" s="64"/>
      <c r="I256" s="64"/>
      <c r="J256" s="64"/>
      <c r="K256" s="64"/>
      <c r="L256" s="64"/>
      <c r="M256" s="64"/>
      <c r="N256" s="64"/>
      <c r="O256" s="64"/>
    </row>
    <row r="257" spans="1:15">
      <c r="A257" s="64" t="s">
        <v>735</v>
      </c>
      <c r="B257" s="64">
        <v>95</v>
      </c>
      <c r="C257" s="64" t="s">
        <v>736</v>
      </c>
      <c r="D257" s="64">
        <v>115</v>
      </c>
      <c r="E257" s="64" t="s">
        <v>233</v>
      </c>
      <c r="F257" s="64"/>
      <c r="G257" s="64"/>
      <c r="H257" s="64"/>
      <c r="I257" s="64"/>
      <c r="J257" s="64"/>
      <c r="K257" s="64"/>
      <c r="L257" s="64"/>
      <c r="M257" s="64"/>
      <c r="N257" s="64"/>
      <c r="O257" s="64"/>
    </row>
    <row r="258" spans="1:15">
      <c r="A258" s="64" t="s">
        <v>737</v>
      </c>
      <c r="B258" s="64">
        <v>441</v>
      </c>
      <c r="C258" s="64" t="s">
        <v>738</v>
      </c>
      <c r="D258" s="64">
        <v>115</v>
      </c>
      <c r="E258" s="64" t="s">
        <v>233</v>
      </c>
      <c r="F258" s="64"/>
      <c r="G258" s="64"/>
      <c r="H258" s="64"/>
      <c r="I258" s="64"/>
      <c r="J258" s="64"/>
      <c r="K258" s="64"/>
      <c r="L258" s="64"/>
      <c r="M258" s="64"/>
      <c r="N258" s="64"/>
      <c r="O258" s="64"/>
    </row>
    <row r="259" spans="1:15">
      <c r="A259" s="64" t="s">
        <v>739</v>
      </c>
      <c r="B259" s="64">
        <v>303</v>
      </c>
      <c r="C259" s="64" t="s">
        <v>740</v>
      </c>
      <c r="D259" s="64">
        <v>115</v>
      </c>
      <c r="E259" s="64" t="s">
        <v>233</v>
      </c>
      <c r="F259" s="64"/>
      <c r="G259" s="64"/>
      <c r="H259" s="64"/>
      <c r="I259" s="64"/>
      <c r="J259" s="64"/>
      <c r="K259" s="64"/>
      <c r="L259" s="64"/>
      <c r="M259" s="64"/>
      <c r="N259" s="64"/>
      <c r="O259" s="64"/>
    </row>
    <row r="260" spans="1:15">
      <c r="A260" s="64" t="s">
        <v>741</v>
      </c>
      <c r="B260" s="64">
        <v>1</v>
      </c>
      <c r="C260" s="64" t="s">
        <v>742</v>
      </c>
      <c r="D260" s="64">
        <v>115</v>
      </c>
      <c r="E260" s="64" t="s">
        <v>233</v>
      </c>
      <c r="F260" s="64"/>
      <c r="G260" s="64"/>
      <c r="H260" s="64"/>
      <c r="I260" s="64"/>
      <c r="J260" s="64"/>
      <c r="K260" s="64"/>
      <c r="L260" s="64"/>
      <c r="M260" s="64"/>
      <c r="N260" s="64"/>
      <c r="O260" s="64"/>
    </row>
    <row r="261" spans="1:15">
      <c r="A261" s="64" t="s">
        <v>743</v>
      </c>
      <c r="B261" s="64">
        <v>4</v>
      </c>
      <c r="C261" s="64" t="s">
        <v>744</v>
      </c>
      <c r="D261" s="64">
        <v>115</v>
      </c>
      <c r="E261" s="64" t="s">
        <v>233</v>
      </c>
      <c r="F261" s="64"/>
      <c r="G261" s="64"/>
      <c r="H261" s="64"/>
      <c r="I261" s="64"/>
      <c r="J261" s="64"/>
      <c r="K261" s="64"/>
      <c r="L261" s="64"/>
      <c r="M261" s="64"/>
      <c r="N261" s="64"/>
      <c r="O261" s="64"/>
    </row>
    <row r="262" spans="1:15">
      <c r="A262" s="64" t="s">
        <v>745</v>
      </c>
      <c r="B262" s="64">
        <v>18</v>
      </c>
      <c r="C262" s="64" t="s">
        <v>746</v>
      </c>
      <c r="D262" s="64">
        <v>115</v>
      </c>
      <c r="E262" s="64" t="s">
        <v>233</v>
      </c>
      <c r="F262" s="64"/>
      <c r="G262" s="64"/>
      <c r="H262" s="64"/>
      <c r="I262" s="64"/>
      <c r="J262" s="64"/>
      <c r="K262" s="64"/>
      <c r="L262" s="64"/>
      <c r="M262" s="64"/>
      <c r="N262" s="64"/>
      <c r="O262" s="64"/>
    </row>
    <row r="263" spans="1:15">
      <c r="A263" s="64" t="s">
        <v>747</v>
      </c>
      <c r="B263" s="64">
        <v>263</v>
      </c>
      <c r="C263" s="64" t="s">
        <v>748</v>
      </c>
      <c r="D263" s="64">
        <v>115</v>
      </c>
      <c r="E263" s="64" t="s">
        <v>233</v>
      </c>
      <c r="F263" s="64"/>
      <c r="G263" s="64"/>
      <c r="H263" s="64"/>
      <c r="I263" s="64"/>
      <c r="J263" s="64"/>
      <c r="K263" s="64"/>
      <c r="L263" s="64"/>
      <c r="M263" s="64"/>
      <c r="N263" s="64"/>
      <c r="O263" s="64"/>
    </row>
    <row r="264" spans="1:15">
      <c r="A264" s="64" t="s">
        <v>749</v>
      </c>
      <c r="B264" s="64">
        <v>394</v>
      </c>
      <c r="C264" s="64" t="s">
        <v>750</v>
      </c>
      <c r="D264" s="64">
        <v>115</v>
      </c>
      <c r="E264" s="64" t="s">
        <v>233</v>
      </c>
      <c r="F264" s="64"/>
      <c r="G264" s="64"/>
      <c r="H264" s="64"/>
      <c r="I264" s="64"/>
      <c r="J264" s="64"/>
      <c r="K264" s="64"/>
      <c r="L264" s="64"/>
      <c r="M264" s="64"/>
      <c r="N264" s="64"/>
      <c r="O264" s="64"/>
    </row>
    <row r="265" spans="1:15">
      <c r="A265" s="64" t="s">
        <v>751</v>
      </c>
      <c r="B265" s="64">
        <v>255</v>
      </c>
      <c r="C265" s="64" t="s">
        <v>752</v>
      </c>
      <c r="D265" s="64">
        <v>115</v>
      </c>
      <c r="E265" s="64" t="s">
        <v>233</v>
      </c>
      <c r="F265" s="64"/>
      <c r="G265" s="64"/>
      <c r="H265" s="64"/>
      <c r="I265" s="64"/>
      <c r="J265" s="64"/>
      <c r="K265" s="64"/>
      <c r="L265" s="64"/>
      <c r="M265" s="64"/>
      <c r="N265" s="64"/>
      <c r="O265" s="64"/>
    </row>
    <row r="266" spans="1:15">
      <c r="A266" s="64" t="s">
        <v>753</v>
      </c>
      <c r="B266" s="64">
        <v>56</v>
      </c>
      <c r="C266" s="64" t="s">
        <v>754</v>
      </c>
      <c r="D266" s="64">
        <v>115</v>
      </c>
      <c r="E266" s="64" t="s">
        <v>233</v>
      </c>
      <c r="F266" s="64"/>
      <c r="G266" s="64"/>
      <c r="H266" s="64"/>
      <c r="I266" s="64"/>
      <c r="J266" s="64"/>
      <c r="K266" s="64"/>
      <c r="L266" s="64"/>
      <c r="M266" s="64"/>
      <c r="N266" s="64"/>
      <c r="O266" s="64"/>
    </row>
    <row r="267" spans="1:15">
      <c r="A267" s="64" t="s">
        <v>755</v>
      </c>
      <c r="B267" s="64">
        <v>193</v>
      </c>
      <c r="C267" s="64" t="s">
        <v>756</v>
      </c>
      <c r="D267" s="64">
        <v>115</v>
      </c>
      <c r="E267" s="64" t="s">
        <v>233</v>
      </c>
      <c r="F267" s="64"/>
      <c r="G267" s="64"/>
      <c r="H267" s="64"/>
      <c r="I267" s="64"/>
      <c r="J267" s="64"/>
      <c r="K267" s="64"/>
      <c r="L267" s="64"/>
      <c r="M267" s="64"/>
      <c r="N267" s="64"/>
      <c r="O267" s="64"/>
    </row>
    <row r="268" spans="1:15">
      <c r="A268" s="64" t="s">
        <v>757</v>
      </c>
      <c r="B268" s="64">
        <v>265</v>
      </c>
      <c r="C268" s="64" t="s">
        <v>758</v>
      </c>
      <c r="D268" s="64">
        <v>115</v>
      </c>
      <c r="E268" s="64" t="s">
        <v>233</v>
      </c>
      <c r="F268" s="64"/>
      <c r="G268" s="64"/>
      <c r="H268" s="64"/>
      <c r="I268" s="64"/>
      <c r="J268" s="64"/>
      <c r="K268" s="64"/>
      <c r="L268" s="64"/>
      <c r="M268" s="64"/>
      <c r="N268" s="64"/>
      <c r="O268" s="64"/>
    </row>
    <row r="269" spans="1:15">
      <c r="A269" s="64" t="s">
        <v>759</v>
      </c>
      <c r="B269" s="64">
        <v>158</v>
      </c>
      <c r="C269" s="64" t="s">
        <v>760</v>
      </c>
      <c r="D269" s="64">
        <v>115</v>
      </c>
      <c r="E269" s="64" t="s">
        <v>233</v>
      </c>
      <c r="F269" s="64"/>
      <c r="G269" s="64"/>
      <c r="H269" s="64"/>
      <c r="I269" s="64"/>
      <c r="J269" s="64"/>
      <c r="K269" s="64"/>
      <c r="L269" s="64"/>
      <c r="M269" s="64"/>
      <c r="N269" s="64"/>
      <c r="O269" s="64"/>
    </row>
    <row r="270" spans="1:15">
      <c r="A270" s="64" t="s">
        <v>761</v>
      </c>
      <c r="B270" s="64">
        <v>240</v>
      </c>
      <c r="C270" s="64" t="s">
        <v>762</v>
      </c>
      <c r="D270" s="64">
        <v>115</v>
      </c>
      <c r="E270" s="64" t="s">
        <v>233</v>
      </c>
      <c r="F270" s="64"/>
      <c r="G270" s="64"/>
      <c r="H270" s="64"/>
      <c r="I270" s="64"/>
      <c r="J270" s="64"/>
      <c r="K270" s="64"/>
      <c r="L270" s="64"/>
      <c r="M270" s="64"/>
      <c r="N270" s="64"/>
      <c r="O270" s="64"/>
    </row>
    <row r="271" spans="1:15">
      <c r="A271" s="64" t="s">
        <v>763</v>
      </c>
      <c r="B271" s="64">
        <v>44</v>
      </c>
      <c r="C271" s="64" t="s">
        <v>764</v>
      </c>
      <c r="D271" s="64">
        <v>115</v>
      </c>
      <c r="E271" s="64" t="s">
        <v>233</v>
      </c>
      <c r="F271" s="64"/>
      <c r="G271" s="64"/>
      <c r="H271" s="64"/>
      <c r="I271" s="64"/>
      <c r="J271" s="64"/>
      <c r="K271" s="64"/>
      <c r="L271" s="64"/>
      <c r="M271" s="64"/>
      <c r="N271" s="64"/>
      <c r="O271" s="64"/>
    </row>
    <row r="272" spans="1:15">
      <c r="A272" s="64" t="s">
        <v>765</v>
      </c>
      <c r="B272" s="64">
        <v>45</v>
      </c>
      <c r="C272" s="64" t="s">
        <v>766</v>
      </c>
      <c r="D272" s="64">
        <v>115</v>
      </c>
      <c r="E272" s="64" t="s">
        <v>233</v>
      </c>
      <c r="F272" s="64"/>
      <c r="G272" s="64"/>
      <c r="H272" s="64"/>
      <c r="I272" s="64"/>
      <c r="J272" s="64"/>
      <c r="K272" s="64"/>
      <c r="L272" s="64"/>
      <c r="M272" s="64"/>
      <c r="N272" s="64"/>
      <c r="O272" s="64"/>
    </row>
    <row r="273" spans="1:15">
      <c r="A273" s="64" t="s">
        <v>767</v>
      </c>
      <c r="B273" s="64">
        <v>168</v>
      </c>
      <c r="C273" s="64" t="s">
        <v>768</v>
      </c>
      <c r="D273" s="64">
        <v>115</v>
      </c>
      <c r="E273" s="64" t="s">
        <v>233</v>
      </c>
      <c r="F273" s="64"/>
      <c r="G273" s="64"/>
      <c r="H273" s="64"/>
      <c r="I273" s="64"/>
      <c r="J273" s="64"/>
      <c r="K273" s="64"/>
      <c r="L273" s="64"/>
      <c r="M273" s="64"/>
      <c r="N273" s="64"/>
      <c r="O273" s="64"/>
    </row>
    <row r="274" spans="1:15">
      <c r="A274" s="64" t="s">
        <v>769</v>
      </c>
      <c r="B274" s="64">
        <v>167</v>
      </c>
      <c r="C274" s="64" t="s">
        <v>770</v>
      </c>
      <c r="D274" s="64">
        <v>115</v>
      </c>
      <c r="E274" s="64" t="s">
        <v>233</v>
      </c>
      <c r="F274" s="64"/>
      <c r="G274" s="64"/>
      <c r="H274" s="64"/>
      <c r="I274" s="64"/>
      <c r="J274" s="64"/>
      <c r="K274" s="64"/>
      <c r="L274" s="64"/>
      <c r="M274" s="64"/>
      <c r="N274" s="64"/>
      <c r="O274" s="64"/>
    </row>
    <row r="275" spans="1:15">
      <c r="A275" s="64" t="s">
        <v>771</v>
      </c>
      <c r="B275" s="64">
        <v>189</v>
      </c>
      <c r="C275" s="64" t="s">
        <v>772</v>
      </c>
      <c r="D275" s="64">
        <v>115</v>
      </c>
      <c r="E275" s="64" t="s">
        <v>233</v>
      </c>
      <c r="F275" s="64"/>
      <c r="G275" s="64"/>
      <c r="H275" s="64"/>
      <c r="I275" s="64"/>
      <c r="J275" s="64"/>
      <c r="K275" s="64"/>
      <c r="L275" s="64"/>
      <c r="M275" s="64"/>
      <c r="N275" s="64"/>
      <c r="O275" s="64"/>
    </row>
    <row r="276" spans="1:15">
      <c r="A276" s="64" t="s">
        <v>773</v>
      </c>
      <c r="B276" s="64">
        <v>170</v>
      </c>
      <c r="C276" s="64" t="s">
        <v>774</v>
      </c>
      <c r="D276" s="64">
        <v>115</v>
      </c>
      <c r="E276" s="64" t="s">
        <v>233</v>
      </c>
      <c r="F276" s="64"/>
      <c r="G276" s="64"/>
      <c r="H276" s="64"/>
      <c r="I276" s="64"/>
      <c r="J276" s="64"/>
      <c r="K276" s="64"/>
      <c r="L276" s="64"/>
      <c r="M276" s="64"/>
      <c r="N276" s="64"/>
      <c r="O276" s="64"/>
    </row>
    <row r="277" spans="1:15">
      <c r="A277" s="64" t="s">
        <v>775</v>
      </c>
      <c r="B277" s="64">
        <v>184</v>
      </c>
      <c r="C277" s="64" t="s">
        <v>776</v>
      </c>
      <c r="D277" s="64">
        <v>115</v>
      </c>
      <c r="E277" s="64" t="s">
        <v>233</v>
      </c>
      <c r="F277" s="64"/>
      <c r="G277" s="64"/>
      <c r="H277" s="64"/>
      <c r="I277" s="64"/>
      <c r="J277" s="64"/>
      <c r="K277" s="64"/>
      <c r="L277" s="64"/>
      <c r="M277" s="64"/>
      <c r="N277" s="64"/>
      <c r="O277" s="64"/>
    </row>
    <row r="278" spans="1:15">
      <c r="A278" s="64" t="s">
        <v>777</v>
      </c>
      <c r="B278" s="64">
        <v>171</v>
      </c>
      <c r="C278" s="64" t="s">
        <v>778</v>
      </c>
      <c r="D278" s="64">
        <v>115</v>
      </c>
      <c r="E278" s="64" t="s">
        <v>233</v>
      </c>
      <c r="F278" s="64"/>
      <c r="G278" s="64"/>
      <c r="H278" s="64"/>
      <c r="I278" s="64"/>
      <c r="J278" s="64"/>
      <c r="K278" s="64"/>
      <c r="L278" s="64"/>
      <c r="M278" s="64"/>
      <c r="N278" s="64"/>
      <c r="O278" s="64"/>
    </row>
    <row r="279" spans="1:15">
      <c r="A279" s="64" t="s">
        <v>779</v>
      </c>
      <c r="B279" s="64">
        <v>177</v>
      </c>
      <c r="C279" s="64" t="s">
        <v>780</v>
      </c>
      <c r="D279" s="64">
        <v>115</v>
      </c>
      <c r="E279" s="64" t="s">
        <v>233</v>
      </c>
      <c r="F279" s="64"/>
      <c r="G279" s="64"/>
      <c r="H279" s="64"/>
      <c r="I279" s="64"/>
      <c r="J279" s="64"/>
      <c r="K279" s="64"/>
      <c r="L279" s="64"/>
      <c r="M279" s="64"/>
      <c r="N279" s="64"/>
      <c r="O279" s="64"/>
    </row>
    <row r="280" spans="1:15">
      <c r="A280" s="64" t="s">
        <v>781</v>
      </c>
      <c r="B280" s="64">
        <v>169</v>
      </c>
      <c r="C280" s="64" t="s">
        <v>782</v>
      </c>
      <c r="D280" s="64">
        <v>115</v>
      </c>
      <c r="E280" s="64" t="s">
        <v>233</v>
      </c>
      <c r="F280" s="64"/>
      <c r="G280" s="64"/>
      <c r="H280" s="64"/>
      <c r="I280" s="64"/>
      <c r="J280" s="64"/>
      <c r="K280" s="64"/>
      <c r="L280" s="64"/>
      <c r="M280" s="64"/>
      <c r="N280" s="64"/>
      <c r="O280" s="64"/>
    </row>
    <row r="281" spans="1:15">
      <c r="A281" s="64" t="s">
        <v>783</v>
      </c>
      <c r="B281" s="64">
        <v>172</v>
      </c>
      <c r="C281" s="64" t="s">
        <v>784</v>
      </c>
      <c r="D281" s="64">
        <v>115</v>
      </c>
      <c r="E281" s="64" t="s">
        <v>233</v>
      </c>
      <c r="F281" s="64"/>
      <c r="G281" s="64"/>
      <c r="H281" s="64"/>
      <c r="I281" s="64"/>
      <c r="J281" s="64"/>
      <c r="K281" s="64"/>
      <c r="L281" s="64"/>
      <c r="M281" s="64"/>
      <c r="N281" s="64"/>
      <c r="O281" s="64"/>
    </row>
    <row r="282" spans="1:15">
      <c r="A282" s="64" t="s">
        <v>785</v>
      </c>
      <c r="B282" s="64">
        <v>176</v>
      </c>
      <c r="C282" s="64" t="s">
        <v>786</v>
      </c>
      <c r="D282" s="64">
        <v>115</v>
      </c>
      <c r="E282" s="64" t="s">
        <v>233</v>
      </c>
      <c r="F282" s="64"/>
      <c r="G282" s="64"/>
      <c r="H282" s="64"/>
      <c r="I282" s="64"/>
      <c r="J282" s="64"/>
      <c r="K282" s="64"/>
      <c r="L282" s="64"/>
      <c r="M282" s="64"/>
      <c r="N282" s="64"/>
      <c r="O282" s="64"/>
    </row>
    <row r="283" spans="1:15">
      <c r="A283" s="64" t="s">
        <v>787</v>
      </c>
      <c r="B283" s="64">
        <v>173</v>
      </c>
      <c r="C283" s="64" t="s">
        <v>788</v>
      </c>
      <c r="D283" s="64">
        <v>115</v>
      </c>
      <c r="E283" s="64" t="s">
        <v>233</v>
      </c>
      <c r="F283" s="64"/>
      <c r="G283" s="64"/>
      <c r="H283" s="64"/>
      <c r="I283" s="64"/>
      <c r="J283" s="64"/>
      <c r="K283" s="64"/>
      <c r="L283" s="64"/>
      <c r="M283" s="64"/>
      <c r="N283" s="64"/>
      <c r="O283" s="64"/>
    </row>
    <row r="284" spans="1:15">
      <c r="A284" s="64" t="s">
        <v>789</v>
      </c>
      <c r="B284" s="64">
        <v>186</v>
      </c>
      <c r="C284" s="64" t="s">
        <v>790</v>
      </c>
      <c r="D284" s="64">
        <v>115</v>
      </c>
      <c r="E284" s="64" t="s">
        <v>233</v>
      </c>
      <c r="F284" s="64"/>
      <c r="G284" s="64"/>
      <c r="H284" s="64"/>
      <c r="I284" s="64"/>
      <c r="J284" s="64"/>
      <c r="K284" s="64"/>
      <c r="L284" s="64"/>
      <c r="M284" s="64"/>
      <c r="N284" s="64"/>
      <c r="O284" s="64"/>
    </row>
    <row r="285" spans="1:15">
      <c r="A285" s="64" t="s">
        <v>791</v>
      </c>
      <c r="B285" s="64">
        <v>179</v>
      </c>
      <c r="C285" s="64" t="s">
        <v>792</v>
      </c>
      <c r="D285" s="64">
        <v>115</v>
      </c>
      <c r="E285" s="64" t="s">
        <v>233</v>
      </c>
      <c r="F285" s="64"/>
      <c r="G285" s="64"/>
      <c r="H285" s="64"/>
      <c r="I285" s="64"/>
      <c r="J285" s="64"/>
      <c r="K285" s="64"/>
      <c r="L285" s="64"/>
      <c r="M285" s="64"/>
      <c r="N285" s="64"/>
      <c r="O285" s="64"/>
    </row>
    <row r="286" spans="1:15">
      <c r="A286" s="64" t="s">
        <v>793</v>
      </c>
      <c r="B286" s="64">
        <v>175</v>
      </c>
      <c r="C286" s="64" t="s">
        <v>794</v>
      </c>
      <c r="D286" s="64">
        <v>115</v>
      </c>
      <c r="E286" s="64" t="s">
        <v>233</v>
      </c>
      <c r="F286" s="64"/>
      <c r="G286" s="64"/>
      <c r="H286" s="64"/>
      <c r="I286" s="64"/>
      <c r="J286" s="64"/>
      <c r="K286" s="64"/>
      <c r="L286" s="64"/>
      <c r="M286" s="64"/>
      <c r="N286" s="64"/>
      <c r="O286" s="64"/>
    </row>
    <row r="287" spans="1:15">
      <c r="A287" s="64" t="s">
        <v>795</v>
      </c>
      <c r="B287" s="64">
        <v>174</v>
      </c>
      <c r="C287" s="64" t="s">
        <v>796</v>
      </c>
      <c r="D287" s="64">
        <v>115</v>
      </c>
      <c r="E287" s="64" t="s">
        <v>233</v>
      </c>
      <c r="F287" s="64"/>
      <c r="G287" s="64"/>
      <c r="H287" s="64"/>
      <c r="I287" s="64"/>
      <c r="J287" s="64"/>
      <c r="K287" s="64"/>
      <c r="L287" s="64"/>
      <c r="M287" s="64"/>
      <c r="N287" s="64"/>
      <c r="O287" s="64"/>
    </row>
    <row r="288" spans="1:15">
      <c r="A288" s="64" t="s">
        <v>797</v>
      </c>
      <c r="B288" s="64">
        <v>182</v>
      </c>
      <c r="C288" s="64" t="s">
        <v>798</v>
      </c>
      <c r="D288" s="64">
        <v>115</v>
      </c>
      <c r="E288" s="64" t="s">
        <v>233</v>
      </c>
      <c r="F288" s="64"/>
      <c r="G288" s="64"/>
      <c r="H288" s="64"/>
      <c r="I288" s="64"/>
      <c r="J288" s="64"/>
      <c r="K288" s="64"/>
      <c r="L288" s="64"/>
      <c r="M288" s="64"/>
      <c r="N288" s="64"/>
      <c r="O288" s="64"/>
    </row>
    <row r="289" spans="1:15">
      <c r="A289" s="64" t="s">
        <v>799</v>
      </c>
      <c r="B289" s="64">
        <v>188</v>
      </c>
      <c r="C289" s="64" t="s">
        <v>800</v>
      </c>
      <c r="D289" s="64">
        <v>115</v>
      </c>
      <c r="E289" s="64" t="s">
        <v>233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</row>
    <row r="290" spans="1:15">
      <c r="A290" s="64" t="s">
        <v>801</v>
      </c>
      <c r="B290" s="64">
        <v>187</v>
      </c>
      <c r="C290" s="64" t="s">
        <v>802</v>
      </c>
      <c r="D290" s="64">
        <v>115</v>
      </c>
      <c r="E290" s="64" t="s">
        <v>233</v>
      </c>
      <c r="F290" s="64"/>
      <c r="G290" s="64"/>
      <c r="H290" s="64"/>
      <c r="I290" s="64"/>
      <c r="J290" s="64"/>
      <c r="K290" s="64"/>
      <c r="L290" s="64"/>
      <c r="M290" s="64"/>
      <c r="N290" s="64"/>
      <c r="O290" s="64"/>
    </row>
    <row r="291" spans="1:15">
      <c r="A291" s="64" t="s">
        <v>803</v>
      </c>
      <c r="B291" s="64">
        <v>181</v>
      </c>
      <c r="C291" s="64" t="s">
        <v>804</v>
      </c>
      <c r="D291" s="64">
        <v>115</v>
      </c>
      <c r="E291" s="64" t="s">
        <v>233</v>
      </c>
      <c r="F291" s="64"/>
      <c r="G291" s="64"/>
      <c r="H291" s="64"/>
      <c r="I291" s="64"/>
      <c r="J291" s="64"/>
      <c r="K291" s="64"/>
      <c r="L291" s="64"/>
      <c r="M291" s="64"/>
      <c r="N291" s="64"/>
      <c r="O291" s="64"/>
    </row>
    <row r="292" spans="1:15">
      <c r="A292" s="64" t="s">
        <v>805</v>
      </c>
      <c r="B292" s="64">
        <v>185</v>
      </c>
      <c r="C292" s="64" t="s">
        <v>806</v>
      </c>
      <c r="D292" s="64">
        <v>115</v>
      </c>
      <c r="E292" s="64" t="s">
        <v>233</v>
      </c>
      <c r="F292" s="64"/>
      <c r="G292" s="64"/>
      <c r="H292" s="64"/>
      <c r="I292" s="64"/>
      <c r="J292" s="64"/>
      <c r="K292" s="64"/>
      <c r="L292" s="64"/>
      <c r="M292" s="64"/>
      <c r="N292" s="64"/>
      <c r="O292" s="64"/>
    </row>
    <row r="293" spans="1:15">
      <c r="A293" s="64" t="s">
        <v>807</v>
      </c>
      <c r="B293" s="64">
        <v>178</v>
      </c>
      <c r="C293" s="64" t="s">
        <v>808</v>
      </c>
      <c r="D293" s="64">
        <v>115</v>
      </c>
      <c r="E293" s="64" t="s">
        <v>233</v>
      </c>
      <c r="F293" s="64"/>
      <c r="G293" s="64"/>
      <c r="H293" s="64"/>
      <c r="I293" s="64"/>
      <c r="J293" s="64"/>
      <c r="K293" s="64"/>
      <c r="L293" s="64"/>
      <c r="M293" s="64"/>
      <c r="N293" s="64"/>
      <c r="O293" s="64"/>
    </row>
    <row r="294" spans="1:15">
      <c r="A294" s="64" t="s">
        <v>809</v>
      </c>
      <c r="B294" s="64">
        <v>183</v>
      </c>
      <c r="C294" s="64" t="s">
        <v>810</v>
      </c>
      <c r="D294" s="64">
        <v>115</v>
      </c>
      <c r="E294" s="64" t="s">
        <v>233</v>
      </c>
      <c r="F294" s="64"/>
      <c r="G294" s="64"/>
      <c r="H294" s="64"/>
      <c r="I294" s="64"/>
      <c r="J294" s="64"/>
      <c r="K294" s="64"/>
      <c r="L294" s="64"/>
      <c r="M294" s="64"/>
      <c r="N294" s="64"/>
      <c r="O294" s="64"/>
    </row>
    <row r="295" spans="1:15">
      <c r="A295" s="64" t="s">
        <v>811</v>
      </c>
      <c r="B295" s="64">
        <v>180</v>
      </c>
      <c r="C295" s="64" t="s">
        <v>812</v>
      </c>
      <c r="D295" s="64">
        <v>115</v>
      </c>
      <c r="E295" s="64" t="s">
        <v>233</v>
      </c>
      <c r="F295" s="64"/>
      <c r="G295" s="64"/>
      <c r="H295" s="64"/>
      <c r="I295" s="64"/>
      <c r="J295" s="64"/>
      <c r="K295" s="64"/>
      <c r="L295" s="64"/>
      <c r="M295" s="64"/>
      <c r="N295" s="64"/>
      <c r="O295" s="64"/>
    </row>
    <row r="296" spans="1:15">
      <c r="A296" s="64" t="s">
        <v>813</v>
      </c>
      <c r="B296" s="64">
        <v>153</v>
      </c>
      <c r="C296" s="64" t="s">
        <v>814</v>
      </c>
      <c r="D296" s="64">
        <v>115</v>
      </c>
      <c r="E296" s="64" t="s">
        <v>233</v>
      </c>
      <c r="F296" s="64"/>
      <c r="G296" s="64"/>
      <c r="H296" s="64"/>
      <c r="I296" s="64"/>
      <c r="J296" s="64"/>
      <c r="K296" s="64"/>
      <c r="L296" s="64"/>
      <c r="M296" s="64"/>
      <c r="N296" s="64"/>
      <c r="O296" s="64"/>
    </row>
    <row r="297" spans="1:15">
      <c r="A297" s="64" t="s">
        <v>815</v>
      </c>
      <c r="B297" s="64">
        <v>508</v>
      </c>
      <c r="C297" s="64" t="s">
        <v>816</v>
      </c>
      <c r="D297" s="64">
        <v>115</v>
      </c>
      <c r="E297" s="64" t="s">
        <v>233</v>
      </c>
      <c r="F297" s="64"/>
      <c r="G297" s="64"/>
      <c r="H297" s="64"/>
      <c r="I297" s="64"/>
      <c r="J297" s="64"/>
      <c r="K297" s="64"/>
      <c r="L297" s="64"/>
      <c r="M297" s="64"/>
      <c r="N297" s="64"/>
      <c r="O297" s="64"/>
    </row>
    <row r="298" spans="1:15">
      <c r="A298" s="64" t="s">
        <v>817</v>
      </c>
      <c r="B298" s="64">
        <v>442</v>
      </c>
      <c r="C298" s="64" t="s">
        <v>818</v>
      </c>
      <c r="D298" s="64">
        <v>115</v>
      </c>
      <c r="E298" s="64" t="s">
        <v>233</v>
      </c>
      <c r="F298" s="64"/>
      <c r="G298" s="64"/>
      <c r="H298" s="64"/>
      <c r="I298" s="64"/>
      <c r="J298" s="64"/>
      <c r="K298" s="64"/>
      <c r="L298" s="64"/>
      <c r="M298" s="64"/>
      <c r="N298" s="64"/>
      <c r="O298" s="64"/>
    </row>
    <row r="299" spans="1:15">
      <c r="A299" s="64" t="s">
        <v>819</v>
      </c>
      <c r="B299" s="64">
        <v>500</v>
      </c>
      <c r="C299" s="64" t="s">
        <v>820</v>
      </c>
      <c r="D299" s="64">
        <v>115</v>
      </c>
      <c r="E299" s="64" t="s">
        <v>233</v>
      </c>
      <c r="F299" s="64"/>
      <c r="G299" s="64"/>
      <c r="H299" s="64"/>
      <c r="I299" s="64"/>
      <c r="J299" s="64"/>
      <c r="K299" s="64"/>
      <c r="L299" s="64"/>
      <c r="M299" s="64"/>
      <c r="N299" s="64"/>
      <c r="O299" s="64"/>
    </row>
    <row r="300" spans="1:15">
      <c r="A300" s="64" t="s">
        <v>821</v>
      </c>
      <c r="B300" s="64">
        <v>497</v>
      </c>
      <c r="C300" s="64" t="s">
        <v>822</v>
      </c>
      <c r="D300" s="64">
        <v>115</v>
      </c>
      <c r="E300" s="64" t="s">
        <v>233</v>
      </c>
      <c r="F300" s="64"/>
      <c r="G300" s="64"/>
      <c r="H300" s="64"/>
      <c r="I300" s="64"/>
      <c r="J300" s="64"/>
      <c r="K300" s="64"/>
      <c r="L300" s="64"/>
      <c r="M300" s="64"/>
      <c r="N300" s="64"/>
      <c r="O300" s="64"/>
    </row>
    <row r="301" spans="1:15">
      <c r="A301" s="64" t="s">
        <v>823</v>
      </c>
      <c r="B301" s="64">
        <v>496</v>
      </c>
      <c r="C301" s="64" t="s">
        <v>824</v>
      </c>
      <c r="D301" s="64">
        <v>115</v>
      </c>
      <c r="E301" s="64" t="s">
        <v>233</v>
      </c>
      <c r="F301" s="64"/>
      <c r="G301" s="64"/>
      <c r="H301" s="64"/>
      <c r="I301" s="64"/>
      <c r="J301" s="64"/>
      <c r="K301" s="64"/>
      <c r="L301" s="64"/>
      <c r="M301" s="64"/>
      <c r="N301" s="64"/>
      <c r="O301" s="64"/>
    </row>
    <row r="302" spans="1:15">
      <c r="A302" s="64" t="s">
        <v>825</v>
      </c>
      <c r="B302" s="64">
        <v>498</v>
      </c>
      <c r="C302" s="64" t="s">
        <v>826</v>
      </c>
      <c r="D302" s="64">
        <v>115</v>
      </c>
      <c r="E302" s="64" t="s">
        <v>233</v>
      </c>
      <c r="F302" s="64"/>
      <c r="G302" s="64"/>
      <c r="H302" s="64"/>
      <c r="I302" s="64"/>
      <c r="J302" s="64"/>
      <c r="K302" s="64"/>
      <c r="L302" s="64"/>
      <c r="M302" s="64"/>
      <c r="N302" s="64"/>
      <c r="O302" s="64"/>
    </row>
    <row r="303" spans="1:15">
      <c r="A303" s="64" t="s">
        <v>827</v>
      </c>
      <c r="B303" s="64">
        <v>499</v>
      </c>
      <c r="C303" s="64" t="s">
        <v>828</v>
      </c>
      <c r="D303" s="64">
        <v>115</v>
      </c>
      <c r="E303" s="64" t="s">
        <v>233</v>
      </c>
      <c r="F303" s="64"/>
      <c r="G303" s="64"/>
      <c r="H303" s="64"/>
      <c r="I303" s="64"/>
      <c r="J303" s="64"/>
      <c r="K303" s="64"/>
      <c r="L303" s="64"/>
      <c r="M303" s="64"/>
      <c r="N303" s="64"/>
      <c r="O303" s="64"/>
    </row>
    <row r="304" spans="1:15">
      <c r="A304" s="64" t="s">
        <v>829</v>
      </c>
      <c r="B304" s="64"/>
      <c r="C304" s="64" t="s">
        <v>830</v>
      </c>
      <c r="D304" s="64">
        <v>115</v>
      </c>
      <c r="E304" s="64" t="s">
        <v>233</v>
      </c>
      <c r="F304" s="64"/>
      <c r="G304" s="64"/>
      <c r="H304" s="64"/>
      <c r="I304" s="64"/>
      <c r="J304" s="64"/>
      <c r="K304" s="64"/>
      <c r="L304" s="64"/>
      <c r="M304" s="64"/>
      <c r="N304" s="64"/>
      <c r="O304" s="64"/>
    </row>
    <row r="305" spans="1:15">
      <c r="A305" s="64" t="s">
        <v>831</v>
      </c>
      <c r="B305" s="64"/>
      <c r="C305" s="64" t="s">
        <v>832</v>
      </c>
      <c r="D305" s="64">
        <v>115</v>
      </c>
      <c r="E305" s="64" t="s">
        <v>233</v>
      </c>
      <c r="F305" s="64"/>
      <c r="G305" s="64"/>
      <c r="H305" s="64"/>
      <c r="I305" s="64"/>
      <c r="J305" s="64"/>
      <c r="K305" s="64"/>
      <c r="L305" s="64"/>
      <c r="M305" s="64"/>
      <c r="N305" s="64"/>
      <c r="O305" s="64"/>
    </row>
    <row r="306" spans="1:15">
      <c r="A306" s="64" t="s">
        <v>833</v>
      </c>
      <c r="B306" s="64"/>
      <c r="C306" s="64" t="s">
        <v>834</v>
      </c>
      <c r="D306" s="64">
        <v>115</v>
      </c>
      <c r="E306" s="64" t="s">
        <v>233</v>
      </c>
      <c r="F306" s="64"/>
      <c r="G306" s="64"/>
      <c r="H306" s="64"/>
      <c r="I306" s="64"/>
      <c r="J306" s="64"/>
      <c r="K306" s="64"/>
      <c r="L306" s="64"/>
      <c r="M306" s="64"/>
      <c r="N306" s="64"/>
      <c r="O306" s="64"/>
    </row>
    <row r="307" spans="1:15">
      <c r="A307" s="64" t="s">
        <v>835</v>
      </c>
      <c r="B307" s="64"/>
      <c r="C307" s="64" t="s">
        <v>836</v>
      </c>
      <c r="D307" s="64">
        <v>115</v>
      </c>
      <c r="E307" s="64" t="s">
        <v>233</v>
      </c>
      <c r="F307" s="64"/>
      <c r="G307" s="64"/>
      <c r="H307" s="64"/>
      <c r="I307" s="64"/>
      <c r="J307" s="64"/>
      <c r="K307" s="64"/>
      <c r="L307" s="64"/>
      <c r="M307" s="64"/>
      <c r="N307" s="64"/>
      <c r="O307" s="64"/>
    </row>
    <row r="308" spans="1:15">
      <c r="A308" s="64" t="s">
        <v>837</v>
      </c>
      <c r="B308" s="64"/>
      <c r="C308" s="64" t="s">
        <v>838</v>
      </c>
      <c r="D308" s="64">
        <v>115</v>
      </c>
      <c r="E308" s="64" t="s">
        <v>233</v>
      </c>
      <c r="F308" s="64"/>
      <c r="G308" s="64"/>
      <c r="H308" s="64"/>
      <c r="I308" s="64"/>
      <c r="J308" s="64"/>
      <c r="K308" s="64"/>
      <c r="L308" s="64"/>
      <c r="M308" s="64"/>
      <c r="N308" s="64"/>
      <c r="O308" s="64"/>
    </row>
    <row r="309" spans="1:15">
      <c r="A309" s="64" t="s">
        <v>839</v>
      </c>
      <c r="B309" s="64">
        <v>31</v>
      </c>
      <c r="C309" s="64" t="s">
        <v>840</v>
      </c>
      <c r="D309" s="64">
        <v>115</v>
      </c>
      <c r="E309" s="64" t="s">
        <v>233</v>
      </c>
      <c r="F309" s="64"/>
      <c r="G309" s="64"/>
      <c r="H309" s="64"/>
      <c r="I309" s="64"/>
      <c r="J309" s="64"/>
      <c r="K309" s="64"/>
      <c r="L309" s="64"/>
      <c r="M309" s="64"/>
      <c r="N309" s="64"/>
      <c r="O309" s="64"/>
    </row>
    <row r="310" spans="1:15">
      <c r="A310" s="64" t="s">
        <v>841</v>
      </c>
      <c r="B310" s="64">
        <v>125</v>
      </c>
      <c r="C310" s="64" t="s">
        <v>842</v>
      </c>
      <c r="D310" s="64">
        <v>115</v>
      </c>
      <c r="E310" s="64" t="s">
        <v>233</v>
      </c>
      <c r="F310" s="64"/>
      <c r="G310" s="64"/>
      <c r="H310" s="64"/>
      <c r="I310" s="64"/>
      <c r="J310" s="64"/>
      <c r="K310" s="64"/>
      <c r="L310" s="64"/>
      <c r="M310" s="64"/>
      <c r="N310" s="64"/>
      <c r="O310" s="64"/>
    </row>
    <row r="311" spans="1:15">
      <c r="A311" s="64" t="s">
        <v>843</v>
      </c>
      <c r="B311" s="64">
        <v>93</v>
      </c>
      <c r="C311" s="64" t="s">
        <v>844</v>
      </c>
      <c r="D311" s="64">
        <v>115</v>
      </c>
      <c r="E311" s="64" t="s">
        <v>233</v>
      </c>
      <c r="F311" s="64"/>
      <c r="G311" s="64"/>
      <c r="H311" s="64"/>
      <c r="I311" s="64"/>
      <c r="J311" s="64"/>
      <c r="K311" s="64"/>
      <c r="L311" s="64"/>
      <c r="M311" s="64"/>
      <c r="N311" s="64"/>
      <c r="O311" s="64"/>
    </row>
    <row r="312" spans="1:15">
      <c r="A312" s="64" t="s">
        <v>845</v>
      </c>
      <c r="B312" s="64">
        <v>122</v>
      </c>
      <c r="C312" s="64" t="s">
        <v>846</v>
      </c>
      <c r="D312" s="64">
        <v>115</v>
      </c>
      <c r="E312" s="64" t="s">
        <v>233</v>
      </c>
      <c r="F312" s="64"/>
      <c r="G312" s="64"/>
      <c r="H312" s="64"/>
      <c r="I312" s="64"/>
      <c r="J312" s="64"/>
      <c r="K312" s="64"/>
      <c r="L312" s="64"/>
      <c r="M312" s="64"/>
      <c r="N312" s="64"/>
      <c r="O312" s="64"/>
    </row>
    <row r="313" spans="1:15">
      <c r="A313" s="64" t="s">
        <v>847</v>
      </c>
      <c r="B313" s="64">
        <v>157</v>
      </c>
      <c r="C313" s="64" t="s">
        <v>848</v>
      </c>
      <c r="D313" s="64">
        <v>115</v>
      </c>
      <c r="E313" s="64" t="s">
        <v>233</v>
      </c>
      <c r="F313" s="64"/>
      <c r="G313" s="64"/>
      <c r="H313" s="64"/>
      <c r="I313" s="64"/>
      <c r="J313" s="64"/>
      <c r="K313" s="64"/>
      <c r="L313" s="64"/>
      <c r="M313" s="64"/>
      <c r="N313" s="64"/>
      <c r="O313" s="64"/>
    </row>
    <row r="314" spans="1:15">
      <c r="A314" s="64" t="s">
        <v>849</v>
      </c>
      <c r="B314" s="64">
        <v>120</v>
      </c>
      <c r="C314" s="64" t="s">
        <v>850</v>
      </c>
      <c r="D314" s="64">
        <v>115</v>
      </c>
      <c r="E314" s="64" t="s">
        <v>233</v>
      </c>
      <c r="F314" s="64"/>
      <c r="G314" s="64"/>
      <c r="H314" s="64"/>
      <c r="I314" s="64"/>
      <c r="J314" s="64"/>
      <c r="K314" s="64"/>
      <c r="L314" s="64"/>
      <c r="M314" s="64"/>
      <c r="N314" s="64"/>
      <c r="O314" s="64"/>
    </row>
    <row r="315" spans="1:15">
      <c r="A315" s="64" t="s">
        <v>851</v>
      </c>
      <c r="B315" s="64"/>
      <c r="C315" s="64" t="s">
        <v>852</v>
      </c>
      <c r="D315" s="64">
        <v>115</v>
      </c>
      <c r="E315" s="64" t="s">
        <v>233</v>
      </c>
      <c r="F315" s="64"/>
      <c r="G315" s="64"/>
      <c r="H315" s="64"/>
      <c r="I315" s="64"/>
      <c r="J315" s="64"/>
      <c r="K315" s="64"/>
      <c r="L315" s="64"/>
      <c r="M315" s="64"/>
      <c r="N315" s="64"/>
      <c r="O315" s="64"/>
    </row>
    <row r="316" spans="1:15">
      <c r="A316" s="64" t="s">
        <v>853</v>
      </c>
      <c r="B316" s="64">
        <v>216</v>
      </c>
      <c r="C316" s="64" t="s">
        <v>854</v>
      </c>
      <c r="D316" s="64">
        <v>115</v>
      </c>
      <c r="E316" s="64" t="s">
        <v>233</v>
      </c>
      <c r="F316" s="64"/>
      <c r="G316" s="64"/>
      <c r="H316" s="64"/>
      <c r="I316" s="64"/>
      <c r="J316" s="64"/>
      <c r="K316" s="64"/>
      <c r="L316" s="64"/>
      <c r="M316" s="64"/>
      <c r="N316" s="64"/>
      <c r="O316" s="64"/>
    </row>
    <row r="317" spans="1:15">
      <c r="A317" s="64" t="s">
        <v>855</v>
      </c>
      <c r="B317" s="64">
        <v>608</v>
      </c>
      <c r="C317" s="64" t="s">
        <v>856</v>
      </c>
      <c r="D317" s="64">
        <v>115</v>
      </c>
      <c r="E317" s="64" t="s">
        <v>233</v>
      </c>
      <c r="F317" s="64"/>
      <c r="G317" s="64"/>
      <c r="H317" s="64"/>
      <c r="I317" s="64"/>
      <c r="J317" s="64"/>
      <c r="K317" s="64"/>
      <c r="L317" s="64"/>
      <c r="M317" s="64"/>
      <c r="N317" s="64"/>
      <c r="O317" s="64"/>
    </row>
    <row r="318" spans="1:15">
      <c r="A318" s="64" t="s">
        <v>857</v>
      </c>
      <c r="B318" s="64">
        <v>310</v>
      </c>
      <c r="C318" s="64" t="s">
        <v>858</v>
      </c>
      <c r="D318" s="64">
        <v>115</v>
      </c>
      <c r="E318" s="64" t="s">
        <v>233</v>
      </c>
      <c r="F318" s="64"/>
      <c r="G318" s="64"/>
      <c r="H318" s="64"/>
      <c r="I318" s="64"/>
      <c r="J318" s="64"/>
      <c r="K318" s="64"/>
      <c r="L318" s="64"/>
      <c r="M318" s="64"/>
      <c r="N318" s="64"/>
      <c r="O318" s="64"/>
    </row>
    <row r="319" spans="1:15">
      <c r="A319" s="64" t="s">
        <v>859</v>
      </c>
      <c r="B319" s="64">
        <v>473</v>
      </c>
      <c r="C319" s="64" t="s">
        <v>860</v>
      </c>
      <c r="D319" s="64">
        <v>115</v>
      </c>
      <c r="E319" s="64" t="s">
        <v>233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</row>
    <row r="320" spans="1:15">
      <c r="A320" s="64" t="s">
        <v>861</v>
      </c>
      <c r="B320" s="64">
        <v>443</v>
      </c>
      <c r="C320" s="64" t="s">
        <v>862</v>
      </c>
      <c r="D320" s="64">
        <v>115</v>
      </c>
      <c r="E320" s="64" t="s">
        <v>233</v>
      </c>
      <c r="F320" s="64"/>
      <c r="G320" s="64"/>
      <c r="H320" s="64"/>
      <c r="I320" s="64"/>
      <c r="J320" s="64"/>
      <c r="K320" s="64"/>
      <c r="L320" s="64"/>
      <c r="M320" s="64"/>
      <c r="N320" s="64"/>
      <c r="O320" s="64"/>
    </row>
    <row r="321" spans="1:15">
      <c r="A321" s="64" t="s">
        <v>863</v>
      </c>
      <c r="B321" s="64">
        <v>7</v>
      </c>
      <c r="C321" s="64" t="s">
        <v>864</v>
      </c>
      <c r="D321" s="64">
        <v>115</v>
      </c>
      <c r="E321" s="64" t="s">
        <v>233</v>
      </c>
      <c r="F321" s="64"/>
      <c r="G321" s="64"/>
      <c r="H321" s="64"/>
      <c r="I321" s="64"/>
      <c r="J321" s="64"/>
      <c r="K321" s="64"/>
      <c r="L321" s="64"/>
      <c r="M321" s="64"/>
      <c r="N321" s="64"/>
      <c r="O321" s="64"/>
    </row>
    <row r="322" spans="1:15">
      <c r="A322" s="64" t="s">
        <v>865</v>
      </c>
      <c r="B322" s="64">
        <v>387</v>
      </c>
      <c r="C322" s="64" t="s">
        <v>866</v>
      </c>
      <c r="D322" s="64">
        <v>115</v>
      </c>
      <c r="E322" s="64" t="s">
        <v>233</v>
      </c>
      <c r="F322" s="64"/>
      <c r="G322" s="64"/>
      <c r="H322" s="64"/>
      <c r="I322" s="64"/>
      <c r="J322" s="64"/>
      <c r="K322" s="64"/>
      <c r="L322" s="64"/>
      <c r="M322" s="64"/>
      <c r="N322" s="64"/>
      <c r="O322" s="64"/>
    </row>
    <row r="323" spans="1:15">
      <c r="A323" s="64" t="s">
        <v>867</v>
      </c>
      <c r="B323" s="64"/>
      <c r="C323" s="64" t="s">
        <v>868</v>
      </c>
      <c r="D323" s="64">
        <v>115</v>
      </c>
      <c r="E323" s="64" t="s">
        <v>233</v>
      </c>
      <c r="F323" s="64"/>
      <c r="G323" s="64"/>
      <c r="H323" s="64"/>
      <c r="I323" s="64"/>
      <c r="J323" s="64"/>
      <c r="K323" s="64"/>
      <c r="L323" s="64"/>
      <c r="M323" s="64"/>
      <c r="N323" s="64"/>
      <c r="O323" s="64"/>
    </row>
    <row r="324" spans="1:15">
      <c r="A324" s="64" t="s">
        <v>869</v>
      </c>
      <c r="B324" s="64">
        <v>463</v>
      </c>
      <c r="C324" s="64" t="s">
        <v>870</v>
      </c>
      <c r="D324" s="64">
        <v>115</v>
      </c>
      <c r="E324" s="64" t="s">
        <v>233</v>
      </c>
      <c r="F324" s="64"/>
      <c r="G324" s="64"/>
      <c r="H324" s="64"/>
      <c r="I324" s="64"/>
      <c r="J324" s="64"/>
      <c r="K324" s="64"/>
      <c r="L324" s="64"/>
      <c r="M324" s="64"/>
      <c r="N324" s="64"/>
      <c r="O324" s="64"/>
    </row>
    <row r="325" spans="1:15">
      <c r="A325" s="64" t="s">
        <v>871</v>
      </c>
      <c r="B325" s="64">
        <v>300</v>
      </c>
      <c r="C325" s="64" t="s">
        <v>872</v>
      </c>
      <c r="D325" s="64">
        <v>115</v>
      </c>
      <c r="E325" s="64" t="s">
        <v>233</v>
      </c>
      <c r="F325" s="64"/>
      <c r="G325" s="64"/>
      <c r="H325" s="64"/>
      <c r="I325" s="64"/>
      <c r="J325" s="64"/>
      <c r="K325" s="64"/>
      <c r="L325" s="64"/>
      <c r="M325" s="64"/>
      <c r="N325" s="64"/>
      <c r="O325" s="64"/>
    </row>
    <row r="326" spans="1:15">
      <c r="A326" s="64" t="s">
        <v>873</v>
      </c>
      <c r="B326" s="64">
        <v>292</v>
      </c>
      <c r="C326" s="64" t="s">
        <v>874</v>
      </c>
      <c r="D326" s="64">
        <v>115</v>
      </c>
      <c r="E326" s="64" t="s">
        <v>233</v>
      </c>
      <c r="F326" s="64"/>
      <c r="G326" s="64"/>
      <c r="H326" s="64"/>
      <c r="I326" s="64"/>
      <c r="J326" s="64"/>
      <c r="K326" s="64"/>
      <c r="L326" s="64"/>
      <c r="M326" s="64"/>
      <c r="N326" s="64"/>
      <c r="O326" s="64"/>
    </row>
    <row r="327" spans="1:15">
      <c r="A327" s="64" t="s">
        <v>875</v>
      </c>
      <c r="B327" s="64">
        <v>117</v>
      </c>
      <c r="C327" s="64" t="s">
        <v>876</v>
      </c>
      <c r="D327" s="64">
        <v>115</v>
      </c>
      <c r="E327" s="64" t="s">
        <v>233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</row>
    <row r="328" spans="1:15">
      <c r="A328" s="64" t="s">
        <v>877</v>
      </c>
      <c r="B328" s="64">
        <v>299</v>
      </c>
      <c r="C328" s="64" t="s">
        <v>878</v>
      </c>
      <c r="D328" s="64">
        <v>115</v>
      </c>
      <c r="E328" s="64" t="s">
        <v>233</v>
      </c>
      <c r="F328" s="64"/>
      <c r="G328" s="64"/>
      <c r="H328" s="64"/>
      <c r="I328" s="64"/>
      <c r="J328" s="64"/>
      <c r="K328" s="64"/>
      <c r="L328" s="64"/>
      <c r="M328" s="64"/>
      <c r="N328" s="64"/>
      <c r="O328" s="64"/>
    </row>
    <row r="329" spans="1:15">
      <c r="A329" s="64" t="s">
        <v>879</v>
      </c>
      <c r="B329" s="64">
        <v>218</v>
      </c>
      <c r="C329" s="64" t="s">
        <v>880</v>
      </c>
      <c r="D329" s="64">
        <v>115</v>
      </c>
      <c r="E329" s="64" t="s">
        <v>233</v>
      </c>
      <c r="F329" s="64"/>
      <c r="G329" s="64"/>
      <c r="H329" s="64"/>
      <c r="I329" s="64"/>
      <c r="J329" s="64"/>
      <c r="K329" s="64"/>
      <c r="L329" s="64"/>
      <c r="M329" s="64"/>
      <c r="N329" s="64"/>
      <c r="O329" s="64"/>
    </row>
    <row r="330" spans="1:15">
      <c r="A330" s="64" t="s">
        <v>881</v>
      </c>
      <c r="B330" s="64">
        <v>291</v>
      </c>
      <c r="C330" s="64" t="s">
        <v>882</v>
      </c>
      <c r="D330" s="64">
        <v>115</v>
      </c>
      <c r="E330" s="64" t="s">
        <v>233</v>
      </c>
      <c r="F330" s="64"/>
      <c r="G330" s="64"/>
      <c r="H330" s="64"/>
      <c r="I330" s="64"/>
      <c r="J330" s="64"/>
      <c r="K330" s="64"/>
      <c r="L330" s="64"/>
      <c r="M330" s="64"/>
      <c r="N330" s="64"/>
      <c r="O330" s="64"/>
    </row>
    <row r="331" spans="1:15">
      <c r="A331" s="64" t="s">
        <v>883</v>
      </c>
      <c r="B331" s="64">
        <v>151</v>
      </c>
      <c r="C331" s="64" t="s">
        <v>884</v>
      </c>
      <c r="D331" s="64">
        <v>115</v>
      </c>
      <c r="E331" s="64" t="s">
        <v>233</v>
      </c>
      <c r="F331" s="64"/>
      <c r="G331" s="64"/>
      <c r="H331" s="64"/>
      <c r="I331" s="64"/>
      <c r="J331" s="64"/>
      <c r="K331" s="64"/>
      <c r="L331" s="64"/>
      <c r="M331" s="64"/>
      <c r="N331" s="64"/>
      <c r="O331" s="64"/>
    </row>
    <row r="332" spans="1:15">
      <c r="A332" s="64" t="s">
        <v>885</v>
      </c>
      <c r="B332" s="64">
        <v>377</v>
      </c>
      <c r="C332" s="64" t="s">
        <v>886</v>
      </c>
      <c r="D332" s="64">
        <v>115</v>
      </c>
      <c r="E332" s="64" t="s">
        <v>233</v>
      </c>
      <c r="F332" s="64"/>
      <c r="G332" s="64"/>
      <c r="H332" s="64"/>
      <c r="I332" s="64"/>
      <c r="J332" s="64"/>
      <c r="K332" s="64"/>
      <c r="L332" s="64"/>
      <c r="M332" s="64"/>
      <c r="N332" s="64"/>
      <c r="O332" s="64"/>
    </row>
    <row r="333" spans="1:15">
      <c r="A333" s="64" t="s">
        <v>887</v>
      </c>
      <c r="B333" s="64">
        <v>376</v>
      </c>
      <c r="C333" s="64" t="s">
        <v>888</v>
      </c>
      <c r="D333" s="64">
        <v>115</v>
      </c>
      <c r="E333" s="64" t="s">
        <v>233</v>
      </c>
      <c r="F333" s="64"/>
      <c r="G333" s="64"/>
      <c r="H333" s="64"/>
      <c r="I333" s="64"/>
      <c r="J333" s="64"/>
      <c r="K333" s="64"/>
      <c r="L333" s="64"/>
      <c r="M333" s="64"/>
      <c r="N333" s="64"/>
      <c r="O333" s="64"/>
    </row>
    <row r="334" spans="1:15">
      <c r="A334" s="64" t="s">
        <v>889</v>
      </c>
      <c r="B334" s="64">
        <v>97</v>
      </c>
      <c r="C334" s="64" t="s">
        <v>890</v>
      </c>
      <c r="D334" s="64">
        <v>115</v>
      </c>
      <c r="E334" s="64" t="s">
        <v>233</v>
      </c>
      <c r="F334" s="64"/>
      <c r="G334" s="64"/>
      <c r="H334" s="64"/>
      <c r="I334" s="64"/>
      <c r="J334" s="64"/>
      <c r="K334" s="64"/>
      <c r="L334" s="64"/>
      <c r="M334" s="64"/>
      <c r="N334" s="64"/>
      <c r="O334" s="64"/>
    </row>
    <row r="335" spans="1:15">
      <c r="A335" s="64" t="s">
        <v>891</v>
      </c>
      <c r="B335" s="64">
        <v>414</v>
      </c>
      <c r="C335" s="64" t="s">
        <v>892</v>
      </c>
      <c r="D335" s="64">
        <v>115</v>
      </c>
      <c r="E335" s="64" t="s">
        <v>233</v>
      </c>
      <c r="F335" s="64"/>
      <c r="G335" s="64"/>
      <c r="H335" s="64"/>
      <c r="I335" s="64"/>
      <c r="J335" s="64"/>
      <c r="K335" s="64"/>
      <c r="L335" s="64"/>
      <c r="M335" s="64"/>
      <c r="N335" s="64"/>
      <c r="O335" s="64"/>
    </row>
    <row r="336" spans="1:15">
      <c r="A336" s="64" t="s">
        <v>893</v>
      </c>
      <c r="B336" s="64">
        <v>221</v>
      </c>
      <c r="C336" s="64" t="s">
        <v>894</v>
      </c>
      <c r="D336" s="64">
        <v>115</v>
      </c>
      <c r="E336" s="64" t="s">
        <v>233</v>
      </c>
      <c r="F336" s="64"/>
      <c r="G336" s="64"/>
      <c r="H336" s="64"/>
      <c r="I336" s="64"/>
      <c r="J336" s="64"/>
      <c r="K336" s="64"/>
      <c r="L336" s="64"/>
      <c r="M336" s="64"/>
      <c r="N336" s="64"/>
      <c r="O336" s="64"/>
    </row>
    <row r="337" spans="1:15">
      <c r="A337" s="64" t="s">
        <v>895</v>
      </c>
      <c r="B337" s="64">
        <v>26</v>
      </c>
      <c r="C337" s="64" t="s">
        <v>896</v>
      </c>
      <c r="D337" s="64">
        <v>115</v>
      </c>
      <c r="E337" s="64" t="s">
        <v>233</v>
      </c>
      <c r="F337" s="64"/>
      <c r="G337" s="64"/>
      <c r="H337" s="64"/>
      <c r="I337" s="64"/>
      <c r="J337" s="64"/>
      <c r="K337" s="64"/>
      <c r="L337" s="64"/>
      <c r="M337" s="64"/>
      <c r="N337" s="64"/>
      <c r="O337" s="64"/>
    </row>
    <row r="338" spans="1:15">
      <c r="A338" s="64" t="s">
        <v>897</v>
      </c>
      <c r="B338" s="64"/>
      <c r="C338" s="64" t="s">
        <v>896</v>
      </c>
      <c r="D338" s="64">
        <v>115</v>
      </c>
      <c r="E338" s="64" t="s">
        <v>233</v>
      </c>
      <c r="F338" s="64"/>
      <c r="G338" s="64"/>
      <c r="H338" s="64"/>
      <c r="I338" s="64"/>
      <c r="J338" s="64"/>
      <c r="K338" s="64"/>
      <c r="L338" s="64"/>
      <c r="M338" s="64"/>
      <c r="N338" s="64"/>
      <c r="O338" s="64"/>
    </row>
    <row r="339" spans="1:15">
      <c r="A339" s="64" t="s">
        <v>898</v>
      </c>
      <c r="B339" s="64">
        <v>400</v>
      </c>
      <c r="C339" s="64" t="s">
        <v>899</v>
      </c>
      <c r="D339" s="64">
        <v>115</v>
      </c>
      <c r="E339" s="64" t="s">
        <v>233</v>
      </c>
      <c r="F339" s="64"/>
      <c r="G339" s="64"/>
      <c r="H339" s="64"/>
      <c r="I339" s="64"/>
      <c r="J339" s="64"/>
      <c r="K339" s="64"/>
      <c r="L339" s="64"/>
      <c r="M339" s="64"/>
      <c r="N339" s="64"/>
      <c r="O339" s="64"/>
    </row>
    <row r="340" spans="1:15">
      <c r="A340" s="64" t="s">
        <v>900</v>
      </c>
      <c r="B340" s="64">
        <v>467</v>
      </c>
      <c r="C340" s="64" t="s">
        <v>901</v>
      </c>
      <c r="D340" s="64">
        <v>115</v>
      </c>
      <c r="E340" s="64" t="s">
        <v>233</v>
      </c>
      <c r="F340" s="64"/>
      <c r="G340" s="64"/>
      <c r="H340" s="64"/>
      <c r="I340" s="64"/>
      <c r="J340" s="64"/>
      <c r="K340" s="64"/>
      <c r="L340" s="64"/>
      <c r="M340" s="64"/>
      <c r="N340" s="64"/>
      <c r="O340" s="64"/>
    </row>
    <row r="341" spans="1:15">
      <c r="A341" s="64" t="s">
        <v>902</v>
      </c>
      <c r="B341" s="64">
        <v>509</v>
      </c>
      <c r="C341" s="64" t="s">
        <v>903</v>
      </c>
      <c r="D341" s="64">
        <v>115</v>
      </c>
      <c r="E341" s="64" t="s">
        <v>233</v>
      </c>
      <c r="F341" s="64"/>
      <c r="G341" s="64"/>
      <c r="H341" s="64"/>
      <c r="I341" s="64"/>
      <c r="J341" s="64"/>
      <c r="K341" s="64"/>
      <c r="L341" s="64"/>
      <c r="M341" s="64"/>
      <c r="N341" s="64"/>
      <c r="O341" s="64"/>
    </row>
    <row r="342" spans="1:15">
      <c r="A342" s="64" t="s">
        <v>904</v>
      </c>
      <c r="B342" s="64"/>
      <c r="C342" s="64" t="s">
        <v>903</v>
      </c>
      <c r="D342" s="64">
        <v>115</v>
      </c>
      <c r="E342" s="64" t="s">
        <v>233</v>
      </c>
      <c r="F342" s="64"/>
      <c r="G342" s="64"/>
      <c r="H342" s="64"/>
      <c r="I342" s="64"/>
      <c r="J342" s="64"/>
      <c r="K342" s="64"/>
      <c r="L342" s="64"/>
      <c r="M342" s="64"/>
      <c r="N342" s="64"/>
      <c r="O342" s="64"/>
    </row>
    <row r="343" spans="1:15">
      <c r="A343" s="64" t="s">
        <v>905</v>
      </c>
      <c r="B343" s="64">
        <v>143</v>
      </c>
      <c r="C343" s="64" t="s">
        <v>906</v>
      </c>
      <c r="D343" s="64">
        <v>115</v>
      </c>
      <c r="E343" s="64" t="s">
        <v>233</v>
      </c>
      <c r="F343" s="64"/>
      <c r="G343" s="64"/>
      <c r="H343" s="64"/>
      <c r="I343" s="64"/>
      <c r="J343" s="64"/>
      <c r="K343" s="64"/>
      <c r="L343" s="64"/>
      <c r="M343" s="64"/>
      <c r="N343" s="64"/>
      <c r="O343" s="64"/>
    </row>
    <row r="344" spans="1:15">
      <c r="A344" s="64" t="s">
        <v>907</v>
      </c>
      <c r="B344" s="64">
        <v>142</v>
      </c>
      <c r="C344" s="64" t="s">
        <v>908</v>
      </c>
      <c r="D344" s="64">
        <v>115</v>
      </c>
      <c r="E344" s="64" t="s">
        <v>233</v>
      </c>
      <c r="F344" s="64"/>
      <c r="G344" s="64"/>
      <c r="H344" s="64"/>
      <c r="I344" s="64"/>
      <c r="J344" s="64"/>
      <c r="K344" s="64"/>
      <c r="L344" s="64"/>
      <c r="M344" s="64"/>
      <c r="N344" s="64"/>
      <c r="O344" s="64"/>
    </row>
    <row r="345" spans="1:15">
      <c r="A345" s="64" t="s">
        <v>909</v>
      </c>
      <c r="B345" s="64">
        <v>323</v>
      </c>
      <c r="C345" s="64" t="s">
        <v>910</v>
      </c>
      <c r="D345" s="64">
        <v>115</v>
      </c>
      <c r="E345" s="64" t="s">
        <v>233</v>
      </c>
      <c r="F345" s="64"/>
      <c r="G345" s="64"/>
      <c r="H345" s="64"/>
      <c r="I345" s="64"/>
      <c r="J345" s="64"/>
      <c r="K345" s="64"/>
      <c r="L345" s="64"/>
      <c r="M345" s="64"/>
      <c r="N345" s="64"/>
      <c r="O345" s="64"/>
    </row>
    <row r="346" spans="1:15">
      <c r="A346" s="64" t="s">
        <v>911</v>
      </c>
      <c r="B346" s="64">
        <v>92</v>
      </c>
      <c r="C346" s="64" t="s">
        <v>912</v>
      </c>
      <c r="D346" s="64">
        <v>115</v>
      </c>
      <c r="E346" s="64" t="s">
        <v>233</v>
      </c>
      <c r="F346" s="64"/>
      <c r="G346" s="64"/>
      <c r="H346" s="64"/>
      <c r="I346" s="64"/>
      <c r="J346" s="64"/>
      <c r="K346" s="64"/>
      <c r="L346" s="64"/>
      <c r="M346" s="64"/>
      <c r="N346" s="64"/>
      <c r="O346" s="64"/>
    </row>
    <row r="347" spans="1:15">
      <c r="A347" s="64" t="s">
        <v>913</v>
      </c>
      <c r="B347" s="64">
        <v>428</v>
      </c>
      <c r="C347" s="64" t="s">
        <v>914</v>
      </c>
      <c r="D347" s="64">
        <v>115</v>
      </c>
      <c r="E347" s="64" t="s">
        <v>233</v>
      </c>
      <c r="F347" s="64"/>
      <c r="G347" s="64"/>
      <c r="H347" s="64"/>
      <c r="I347" s="64"/>
      <c r="J347" s="64"/>
      <c r="K347" s="64"/>
      <c r="L347" s="64"/>
      <c r="M347" s="64"/>
      <c r="N347" s="64"/>
      <c r="O347" s="64"/>
    </row>
    <row r="348" spans="1:15">
      <c r="A348" s="64" t="s">
        <v>915</v>
      </c>
      <c r="B348" s="64">
        <v>423</v>
      </c>
      <c r="C348" s="64" t="s">
        <v>916</v>
      </c>
      <c r="D348" s="64">
        <v>115</v>
      </c>
      <c r="E348" s="64" t="s">
        <v>233</v>
      </c>
      <c r="F348" s="64"/>
      <c r="G348" s="64"/>
      <c r="H348" s="64"/>
      <c r="I348" s="64"/>
      <c r="J348" s="64"/>
      <c r="K348" s="64"/>
      <c r="L348" s="64"/>
      <c r="M348" s="64"/>
      <c r="N348" s="64"/>
      <c r="O348" s="64"/>
    </row>
    <row r="349" spans="1:15">
      <c r="A349" s="64" t="s">
        <v>917</v>
      </c>
      <c r="B349" s="64">
        <v>429</v>
      </c>
      <c r="C349" s="64" t="s">
        <v>918</v>
      </c>
      <c r="D349" s="64">
        <v>115</v>
      </c>
      <c r="E349" s="64" t="s">
        <v>233</v>
      </c>
      <c r="F349" s="64"/>
      <c r="G349" s="64"/>
      <c r="H349" s="64"/>
      <c r="I349" s="64"/>
      <c r="J349" s="64"/>
      <c r="K349" s="64"/>
      <c r="L349" s="64"/>
      <c r="M349" s="64"/>
      <c r="N349" s="64"/>
      <c r="O349" s="64"/>
    </row>
    <row r="350" spans="1:15">
      <c r="A350" s="64" t="s">
        <v>919</v>
      </c>
      <c r="B350" s="64">
        <v>213</v>
      </c>
      <c r="C350" s="64" t="s">
        <v>920</v>
      </c>
      <c r="D350" s="64">
        <v>115</v>
      </c>
      <c r="E350" s="64" t="s">
        <v>233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/>
    </row>
    <row r="351" spans="1:15">
      <c r="A351" s="64" t="s">
        <v>921</v>
      </c>
      <c r="B351" s="64">
        <v>214</v>
      </c>
      <c r="C351" s="64" t="s">
        <v>922</v>
      </c>
      <c r="D351" s="64">
        <v>115</v>
      </c>
      <c r="E351" s="64" t="s">
        <v>233</v>
      </c>
      <c r="F351" s="64"/>
      <c r="G351" s="64"/>
      <c r="H351" s="64"/>
      <c r="I351" s="64"/>
      <c r="J351" s="64"/>
      <c r="K351" s="64"/>
      <c r="L351" s="64"/>
      <c r="M351" s="64"/>
      <c r="N351" s="64"/>
      <c r="O351" s="64"/>
    </row>
    <row r="352" spans="1:15">
      <c r="A352" s="64" t="s">
        <v>923</v>
      </c>
      <c r="B352" s="64"/>
      <c r="C352" s="64" t="s">
        <v>924</v>
      </c>
      <c r="D352" s="64">
        <v>115</v>
      </c>
      <c r="E352" s="64" t="s">
        <v>233</v>
      </c>
      <c r="F352" s="64"/>
      <c r="G352" s="64"/>
      <c r="H352" s="64"/>
      <c r="I352" s="64"/>
      <c r="J352" s="64"/>
      <c r="K352" s="64"/>
      <c r="L352" s="64"/>
      <c r="M352" s="64"/>
      <c r="N352" s="64"/>
      <c r="O352" s="64"/>
    </row>
    <row r="353" spans="1:15">
      <c r="A353" s="64" t="s">
        <v>925</v>
      </c>
      <c r="B353" s="64">
        <v>289</v>
      </c>
      <c r="C353" s="64" t="s">
        <v>926</v>
      </c>
      <c r="D353" s="64">
        <v>115</v>
      </c>
      <c r="E353" s="64" t="s">
        <v>233</v>
      </c>
      <c r="F353" s="64"/>
      <c r="G353" s="64"/>
      <c r="H353" s="64"/>
      <c r="I353" s="64"/>
      <c r="J353" s="64"/>
      <c r="K353" s="64"/>
      <c r="L353" s="64"/>
      <c r="M353" s="64"/>
      <c r="N353" s="64"/>
      <c r="O353" s="64"/>
    </row>
    <row r="354" spans="1:15">
      <c r="A354" s="64" t="s">
        <v>927</v>
      </c>
      <c r="B354" s="64">
        <v>119</v>
      </c>
      <c r="C354" s="64" t="s">
        <v>928</v>
      </c>
      <c r="D354" s="64">
        <v>115</v>
      </c>
      <c r="E354" s="64" t="s">
        <v>233</v>
      </c>
      <c r="F354" s="64"/>
      <c r="G354" s="64"/>
      <c r="H354" s="64"/>
      <c r="I354" s="64"/>
      <c r="J354" s="64"/>
      <c r="K354" s="64"/>
      <c r="L354" s="64"/>
      <c r="M354" s="64"/>
      <c r="N354" s="64"/>
      <c r="O354" s="64"/>
    </row>
    <row r="355" spans="1:15">
      <c r="A355" s="64" t="s">
        <v>929</v>
      </c>
      <c r="B355" s="64"/>
      <c r="C355" s="64" t="s">
        <v>930</v>
      </c>
      <c r="D355" s="64">
        <v>115</v>
      </c>
      <c r="E355" s="64" t="s">
        <v>233</v>
      </c>
      <c r="F355" s="64"/>
      <c r="G355" s="64"/>
      <c r="H355" s="64"/>
      <c r="I355" s="64"/>
      <c r="J355" s="64"/>
      <c r="K355" s="64"/>
      <c r="L355" s="64"/>
      <c r="M355" s="64"/>
      <c r="N355" s="64"/>
      <c r="O355" s="64"/>
    </row>
    <row r="356" spans="1:15">
      <c r="A356" s="64" t="s">
        <v>931</v>
      </c>
      <c r="B356" s="64">
        <v>76</v>
      </c>
      <c r="C356" s="64" t="s">
        <v>932</v>
      </c>
      <c r="D356" s="64">
        <v>115</v>
      </c>
      <c r="E356" s="64" t="s">
        <v>233</v>
      </c>
      <c r="F356" s="64"/>
      <c r="G356" s="64"/>
      <c r="H356" s="64"/>
      <c r="I356" s="64"/>
      <c r="J356" s="64"/>
      <c r="K356" s="64"/>
      <c r="L356" s="64"/>
      <c r="M356" s="64"/>
      <c r="N356" s="64"/>
      <c r="O356" s="64"/>
    </row>
    <row r="357" spans="1:15">
      <c r="A357" s="64" t="s">
        <v>933</v>
      </c>
      <c r="B357" s="64">
        <v>77</v>
      </c>
      <c r="C357" s="64" t="s">
        <v>934</v>
      </c>
      <c r="D357" s="64">
        <v>115</v>
      </c>
      <c r="E357" s="64" t="s">
        <v>233</v>
      </c>
      <c r="F357" s="64"/>
      <c r="G357" s="64"/>
      <c r="H357" s="64"/>
      <c r="I357" s="64"/>
      <c r="J357" s="64"/>
      <c r="K357" s="64"/>
      <c r="L357" s="64"/>
      <c r="M357" s="64"/>
      <c r="N357" s="64"/>
      <c r="O357" s="64"/>
    </row>
    <row r="358" spans="1:15">
      <c r="A358" s="64" t="s">
        <v>935</v>
      </c>
      <c r="B358" s="64">
        <v>100</v>
      </c>
      <c r="C358" s="64" t="s">
        <v>936</v>
      </c>
      <c r="D358" s="64">
        <v>115</v>
      </c>
      <c r="E358" s="64" t="s">
        <v>233</v>
      </c>
      <c r="F358" s="64"/>
      <c r="G358" s="64"/>
      <c r="H358" s="64"/>
      <c r="I358" s="64"/>
      <c r="J358" s="64"/>
      <c r="K358" s="64"/>
      <c r="L358" s="64"/>
      <c r="M358" s="64"/>
      <c r="N358" s="64"/>
      <c r="O358" s="64"/>
    </row>
    <row r="359" spans="1:15">
      <c r="A359" s="64" t="s">
        <v>937</v>
      </c>
      <c r="B359" s="64"/>
      <c r="C359" s="64" t="s">
        <v>938</v>
      </c>
      <c r="D359" s="64">
        <v>115</v>
      </c>
      <c r="E359" s="64" t="s">
        <v>233</v>
      </c>
      <c r="F359" s="64"/>
      <c r="G359" s="64"/>
      <c r="H359" s="64"/>
      <c r="I359" s="64"/>
      <c r="J359" s="64"/>
      <c r="K359" s="64"/>
      <c r="L359" s="64"/>
      <c r="M359" s="64"/>
      <c r="N359" s="64"/>
      <c r="O359" s="64"/>
    </row>
    <row r="360" spans="1:15">
      <c r="A360" s="64" t="s">
        <v>939</v>
      </c>
      <c r="B360" s="64">
        <v>465</v>
      </c>
      <c r="C360" s="64" t="s">
        <v>940</v>
      </c>
      <c r="D360" s="64">
        <v>115</v>
      </c>
      <c r="E360" s="64" t="s">
        <v>233</v>
      </c>
      <c r="F360" s="64"/>
      <c r="G360" s="64"/>
      <c r="H360" s="64"/>
      <c r="I360" s="64"/>
      <c r="J360" s="64"/>
      <c r="K360" s="64"/>
      <c r="L360" s="64"/>
      <c r="M360" s="64"/>
      <c r="N360" s="64"/>
      <c r="O360" s="64"/>
    </row>
    <row r="361" spans="1:15">
      <c r="A361" s="64" t="s">
        <v>941</v>
      </c>
      <c r="B361" s="64">
        <v>136</v>
      </c>
      <c r="C361" s="64" t="s">
        <v>942</v>
      </c>
      <c r="D361" s="64">
        <v>115</v>
      </c>
      <c r="E361" s="64" t="s">
        <v>233</v>
      </c>
      <c r="F361" s="64"/>
      <c r="G361" s="64"/>
      <c r="H361" s="64"/>
      <c r="I361" s="64"/>
      <c r="J361" s="64"/>
      <c r="K361" s="64"/>
      <c r="L361" s="64"/>
      <c r="M361" s="64"/>
      <c r="N361" s="64"/>
      <c r="O361" s="64"/>
    </row>
    <row r="362" spans="1:15">
      <c r="A362" s="64" t="s">
        <v>943</v>
      </c>
      <c r="B362" s="64">
        <v>260</v>
      </c>
      <c r="C362" s="64" t="s">
        <v>944</v>
      </c>
      <c r="D362" s="64">
        <v>115</v>
      </c>
      <c r="E362" s="64" t="s">
        <v>233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/>
    </row>
    <row r="363" spans="1:15">
      <c r="A363" s="64" t="s">
        <v>945</v>
      </c>
      <c r="B363" s="64">
        <v>190</v>
      </c>
      <c r="C363" s="64" t="s">
        <v>946</v>
      </c>
      <c r="D363" s="64">
        <v>115</v>
      </c>
      <c r="E363" s="64" t="s">
        <v>233</v>
      </c>
      <c r="F363" s="64"/>
      <c r="G363" s="64"/>
      <c r="H363" s="64"/>
      <c r="I363" s="64"/>
      <c r="J363" s="64"/>
      <c r="K363" s="64"/>
      <c r="L363" s="64"/>
      <c r="M363" s="64"/>
      <c r="N363" s="64"/>
      <c r="O363" s="64"/>
    </row>
    <row r="364" spans="1:15">
      <c r="A364" s="64" t="s">
        <v>947</v>
      </c>
      <c r="B364" s="64"/>
      <c r="C364" s="64" t="s">
        <v>948</v>
      </c>
      <c r="D364" s="64">
        <v>115</v>
      </c>
      <c r="E364" s="64" t="s">
        <v>233</v>
      </c>
      <c r="F364" s="64"/>
      <c r="G364" s="64"/>
      <c r="H364" s="64"/>
      <c r="I364" s="64"/>
      <c r="J364" s="64"/>
      <c r="K364" s="64"/>
      <c r="L364" s="64"/>
      <c r="M364" s="64"/>
      <c r="N364" s="64"/>
      <c r="O364" s="64"/>
    </row>
    <row r="365" spans="1:15">
      <c r="A365" s="64" t="s">
        <v>949</v>
      </c>
      <c r="B365" s="64"/>
      <c r="C365" s="64" t="s">
        <v>950</v>
      </c>
      <c r="D365" s="64">
        <v>115</v>
      </c>
      <c r="E365" s="64" t="s">
        <v>233</v>
      </c>
      <c r="F365" s="64"/>
      <c r="G365" s="64"/>
      <c r="H365" s="64"/>
      <c r="I365" s="64"/>
      <c r="J365" s="64"/>
      <c r="K365" s="64"/>
      <c r="L365" s="64"/>
      <c r="M365" s="64"/>
      <c r="N365" s="64"/>
      <c r="O365" s="64"/>
    </row>
    <row r="366" spans="1:15">
      <c r="A366" s="64" t="s">
        <v>951</v>
      </c>
      <c r="B366" s="64">
        <v>399</v>
      </c>
      <c r="C366" s="64" t="s">
        <v>952</v>
      </c>
      <c r="D366" s="64">
        <v>115</v>
      </c>
      <c r="E366" s="64" t="s">
        <v>233</v>
      </c>
      <c r="F366" s="64"/>
      <c r="G366" s="64"/>
      <c r="H366" s="64"/>
      <c r="I366" s="64"/>
      <c r="J366" s="64"/>
      <c r="K366" s="64"/>
      <c r="L366" s="64"/>
      <c r="M366" s="64"/>
      <c r="N366" s="64"/>
      <c r="O366" s="64"/>
    </row>
    <row r="367" spans="1:15">
      <c r="A367" s="64" t="s">
        <v>953</v>
      </c>
      <c r="B367" s="64">
        <v>539</v>
      </c>
      <c r="C367" s="64" t="s">
        <v>954</v>
      </c>
      <c r="D367" s="64">
        <v>115</v>
      </c>
      <c r="E367" s="64" t="s">
        <v>233</v>
      </c>
      <c r="F367" s="64"/>
      <c r="G367" s="64"/>
      <c r="H367" s="64"/>
      <c r="I367" s="64"/>
      <c r="J367" s="64"/>
      <c r="K367" s="64"/>
      <c r="L367" s="64"/>
      <c r="M367" s="64"/>
      <c r="N367" s="64"/>
      <c r="O367" s="64"/>
    </row>
    <row r="368" spans="1:15">
      <c r="A368" s="64" t="s">
        <v>955</v>
      </c>
      <c r="B368" s="64">
        <v>87</v>
      </c>
      <c r="C368" s="64" t="s">
        <v>956</v>
      </c>
      <c r="D368" s="64">
        <v>115</v>
      </c>
      <c r="E368" s="64" t="s">
        <v>233</v>
      </c>
      <c r="F368" s="64"/>
      <c r="G368" s="64"/>
      <c r="H368" s="64"/>
      <c r="I368" s="64"/>
      <c r="J368" s="64"/>
      <c r="K368" s="64"/>
      <c r="L368" s="64"/>
      <c r="M368" s="64"/>
      <c r="N368" s="64"/>
      <c r="O368" s="64"/>
    </row>
    <row r="369" spans="1:15">
      <c r="A369" s="64" t="s">
        <v>957</v>
      </c>
      <c r="B369" s="64">
        <v>6</v>
      </c>
      <c r="C369" s="64" t="s">
        <v>958</v>
      </c>
      <c r="D369" s="64">
        <v>115</v>
      </c>
      <c r="E369" s="64" t="s">
        <v>233</v>
      </c>
      <c r="F369" s="64"/>
      <c r="G369" s="64"/>
      <c r="H369" s="64"/>
      <c r="I369" s="64"/>
      <c r="J369" s="64"/>
      <c r="K369" s="64"/>
      <c r="L369" s="64"/>
      <c r="M369" s="64"/>
      <c r="N369" s="64"/>
      <c r="O369" s="64"/>
    </row>
    <row r="370" spans="1:15">
      <c r="A370" s="64" t="s">
        <v>959</v>
      </c>
      <c r="B370" s="64">
        <v>435</v>
      </c>
      <c r="C370" s="64" t="s">
        <v>960</v>
      </c>
      <c r="D370" s="64">
        <v>115</v>
      </c>
      <c r="E370" s="64" t="s">
        <v>233</v>
      </c>
      <c r="F370" s="64"/>
      <c r="G370" s="64"/>
      <c r="H370" s="64"/>
      <c r="I370" s="64"/>
      <c r="J370" s="64"/>
      <c r="K370" s="64"/>
      <c r="L370" s="64"/>
      <c r="M370" s="64"/>
      <c r="N370" s="64"/>
      <c r="O370" s="64"/>
    </row>
    <row r="371" spans="1:15">
      <c r="A371" s="64" t="s">
        <v>961</v>
      </c>
      <c r="B371" s="64">
        <v>436</v>
      </c>
      <c r="C371" s="64" t="s">
        <v>962</v>
      </c>
      <c r="D371" s="64">
        <v>115</v>
      </c>
      <c r="E371" s="64" t="s">
        <v>233</v>
      </c>
      <c r="F371" s="64"/>
      <c r="G371" s="64"/>
      <c r="H371" s="64"/>
      <c r="I371" s="64"/>
      <c r="J371" s="64"/>
      <c r="K371" s="64"/>
      <c r="L371" s="64"/>
      <c r="M371" s="64"/>
      <c r="N371" s="64"/>
      <c r="O371" s="64"/>
    </row>
    <row r="372" spans="1:15">
      <c r="A372" s="64" t="s">
        <v>963</v>
      </c>
      <c r="B372" s="64">
        <v>438</v>
      </c>
      <c r="C372" s="64" t="s">
        <v>964</v>
      </c>
      <c r="D372" s="64">
        <v>115</v>
      </c>
      <c r="E372" s="64" t="s">
        <v>233</v>
      </c>
      <c r="F372" s="64"/>
      <c r="G372" s="64"/>
      <c r="H372" s="64"/>
      <c r="I372" s="64"/>
      <c r="J372" s="64"/>
      <c r="K372" s="64"/>
      <c r="L372" s="64"/>
      <c r="M372" s="64"/>
      <c r="N372" s="64"/>
      <c r="O372" s="64"/>
    </row>
    <row r="373" spans="1:15">
      <c r="A373" s="64" t="s">
        <v>965</v>
      </c>
      <c r="B373" s="64">
        <v>437</v>
      </c>
      <c r="C373" s="64" t="s">
        <v>966</v>
      </c>
      <c r="D373" s="64">
        <v>115</v>
      </c>
      <c r="E373" s="64" t="s">
        <v>233</v>
      </c>
      <c r="F373" s="64"/>
      <c r="G373" s="64"/>
      <c r="H373" s="64"/>
      <c r="I373" s="64"/>
      <c r="J373" s="64"/>
      <c r="K373" s="64"/>
      <c r="L373" s="64"/>
      <c r="M373" s="64"/>
      <c r="N373" s="64"/>
      <c r="O373" s="64"/>
    </row>
    <row r="374" spans="1:15">
      <c r="A374" s="64" t="s">
        <v>967</v>
      </c>
      <c r="B374" s="64">
        <v>439</v>
      </c>
      <c r="C374" s="64" t="s">
        <v>968</v>
      </c>
      <c r="D374" s="64">
        <v>115</v>
      </c>
      <c r="E374" s="64" t="s">
        <v>233</v>
      </c>
      <c r="F374" s="64"/>
      <c r="G374" s="64"/>
      <c r="H374" s="64"/>
      <c r="I374" s="64"/>
      <c r="J374" s="64"/>
      <c r="K374" s="64"/>
      <c r="L374" s="64"/>
      <c r="M374" s="64"/>
      <c r="N374" s="64"/>
      <c r="O374" s="64"/>
    </row>
    <row r="375" spans="1:15">
      <c r="A375" s="64" t="s">
        <v>969</v>
      </c>
      <c r="B375" s="64">
        <v>524</v>
      </c>
      <c r="C375" s="64" t="s">
        <v>970</v>
      </c>
      <c r="D375" s="64">
        <v>115</v>
      </c>
      <c r="E375" s="64" t="s">
        <v>233</v>
      </c>
      <c r="F375" s="64"/>
      <c r="G375" s="64"/>
      <c r="H375" s="64"/>
      <c r="I375" s="64"/>
      <c r="J375" s="64"/>
      <c r="K375" s="64"/>
      <c r="L375" s="64"/>
      <c r="M375" s="64"/>
      <c r="N375" s="64"/>
      <c r="O375" s="64"/>
    </row>
    <row r="376" spans="1:15">
      <c r="A376" s="64" t="s">
        <v>971</v>
      </c>
      <c r="B376" s="64">
        <v>360</v>
      </c>
      <c r="C376" s="64" t="s">
        <v>972</v>
      </c>
      <c r="D376" s="64">
        <v>115</v>
      </c>
      <c r="E376" s="64" t="s">
        <v>233</v>
      </c>
      <c r="F376" s="64"/>
      <c r="G376" s="64"/>
      <c r="H376" s="64"/>
      <c r="I376" s="64"/>
      <c r="J376" s="64"/>
      <c r="K376" s="64"/>
      <c r="L376" s="64"/>
      <c r="M376" s="64"/>
      <c r="N376" s="64"/>
      <c r="O376" s="64"/>
    </row>
    <row r="377" spans="1:15">
      <c r="A377" s="64" t="s">
        <v>973</v>
      </c>
      <c r="B377" s="64">
        <v>219</v>
      </c>
      <c r="C377" s="64" t="s">
        <v>974</v>
      </c>
      <c r="D377" s="64">
        <v>115</v>
      </c>
      <c r="E377" s="64" t="s">
        <v>233</v>
      </c>
      <c r="F377" s="64"/>
      <c r="G377" s="64"/>
      <c r="H377" s="64"/>
      <c r="I377" s="64"/>
      <c r="J377" s="64"/>
      <c r="K377" s="64"/>
      <c r="L377" s="64"/>
      <c r="M377" s="64"/>
      <c r="N377" s="64"/>
      <c r="O377" s="64"/>
    </row>
    <row r="378" spans="1:15">
      <c r="A378" s="64" t="s">
        <v>975</v>
      </c>
      <c r="B378" s="64">
        <v>226</v>
      </c>
      <c r="C378" s="64" t="s">
        <v>976</v>
      </c>
      <c r="D378" s="64">
        <v>115</v>
      </c>
      <c r="E378" s="64" t="s">
        <v>233</v>
      </c>
      <c r="F378" s="64"/>
      <c r="G378" s="64"/>
      <c r="H378" s="64"/>
      <c r="I378" s="64"/>
      <c r="J378" s="64"/>
      <c r="K378" s="64"/>
      <c r="L378" s="64"/>
      <c r="M378" s="64"/>
      <c r="N378" s="64"/>
      <c r="O378" s="64"/>
    </row>
    <row r="379" spans="1:15">
      <c r="A379" s="64" t="s">
        <v>977</v>
      </c>
      <c r="B379" s="64">
        <v>223</v>
      </c>
      <c r="C379" s="64" t="s">
        <v>978</v>
      </c>
      <c r="D379" s="64">
        <v>115</v>
      </c>
      <c r="E379" s="64" t="s">
        <v>233</v>
      </c>
      <c r="F379" s="64"/>
      <c r="G379" s="64"/>
      <c r="H379" s="64"/>
      <c r="I379" s="64"/>
      <c r="J379" s="64"/>
      <c r="K379" s="64"/>
      <c r="L379" s="64"/>
      <c r="M379" s="64"/>
      <c r="N379" s="64"/>
      <c r="O379" s="64"/>
    </row>
    <row r="380" spans="1:15">
      <c r="A380" s="64" t="s">
        <v>979</v>
      </c>
      <c r="B380" s="64">
        <v>225</v>
      </c>
      <c r="C380" s="64" t="s">
        <v>980</v>
      </c>
      <c r="D380" s="64">
        <v>115</v>
      </c>
      <c r="E380" s="64" t="s">
        <v>233</v>
      </c>
      <c r="F380" s="64"/>
      <c r="G380" s="64"/>
      <c r="H380" s="64"/>
      <c r="I380" s="64"/>
      <c r="J380" s="64"/>
      <c r="K380" s="64"/>
      <c r="L380" s="64"/>
      <c r="M380" s="64"/>
      <c r="N380" s="64"/>
      <c r="O380" s="64"/>
    </row>
    <row r="381" spans="1:15">
      <c r="A381" s="64" t="s">
        <v>981</v>
      </c>
      <c r="B381" s="64">
        <v>227</v>
      </c>
      <c r="C381" s="64" t="s">
        <v>982</v>
      </c>
      <c r="D381" s="64">
        <v>115</v>
      </c>
      <c r="E381" s="64" t="s">
        <v>233</v>
      </c>
      <c r="F381" s="64"/>
      <c r="G381" s="64"/>
      <c r="H381" s="64"/>
      <c r="I381" s="64"/>
      <c r="J381" s="64"/>
      <c r="K381" s="64"/>
      <c r="L381" s="64"/>
      <c r="M381" s="64"/>
      <c r="N381" s="64"/>
      <c r="O381" s="64"/>
    </row>
    <row r="382" spans="1:15">
      <c r="A382" s="64" t="s">
        <v>983</v>
      </c>
      <c r="B382" s="64">
        <v>318</v>
      </c>
      <c r="C382" s="64" t="s">
        <v>984</v>
      </c>
      <c r="D382" s="64">
        <v>115</v>
      </c>
      <c r="E382" s="64" t="s">
        <v>233</v>
      </c>
      <c r="F382" s="64"/>
      <c r="G382" s="64"/>
      <c r="H382" s="64"/>
      <c r="I382" s="64"/>
      <c r="J382" s="64"/>
      <c r="K382" s="64"/>
      <c r="L382" s="64"/>
      <c r="M382" s="64"/>
      <c r="N382" s="64"/>
      <c r="O382" s="64"/>
    </row>
    <row r="383" spans="1:15">
      <c r="A383" s="64" t="s">
        <v>985</v>
      </c>
      <c r="B383" s="64">
        <v>327</v>
      </c>
      <c r="C383" s="64" t="s">
        <v>986</v>
      </c>
      <c r="D383" s="64">
        <v>115</v>
      </c>
      <c r="E383" s="64" t="s">
        <v>233</v>
      </c>
      <c r="F383" s="64"/>
      <c r="G383" s="64"/>
      <c r="H383" s="64"/>
      <c r="I383" s="64"/>
      <c r="J383" s="64"/>
      <c r="K383" s="64"/>
      <c r="L383" s="64"/>
      <c r="M383" s="64"/>
      <c r="N383" s="64"/>
      <c r="O383" s="64"/>
    </row>
    <row r="384" spans="1:15">
      <c r="A384" s="64" t="s">
        <v>987</v>
      </c>
      <c r="B384" s="64">
        <v>532</v>
      </c>
      <c r="C384" s="64" t="s">
        <v>988</v>
      </c>
      <c r="D384" s="64">
        <v>115</v>
      </c>
      <c r="E384" s="64" t="s">
        <v>233</v>
      </c>
      <c r="F384" s="64"/>
      <c r="G384" s="64"/>
      <c r="H384" s="64"/>
      <c r="I384" s="64"/>
      <c r="J384" s="64"/>
      <c r="K384" s="64"/>
      <c r="L384" s="64"/>
      <c r="M384" s="64"/>
      <c r="N384" s="64"/>
      <c r="O384" s="64"/>
    </row>
    <row r="385" spans="1:15">
      <c r="A385" s="64" t="s">
        <v>989</v>
      </c>
      <c r="B385" s="64"/>
      <c r="C385" s="64" t="s">
        <v>990</v>
      </c>
      <c r="D385" s="64">
        <v>115</v>
      </c>
      <c r="E385" s="64" t="s">
        <v>233</v>
      </c>
      <c r="F385" s="64"/>
      <c r="G385" s="64"/>
      <c r="H385" s="64"/>
      <c r="I385" s="64"/>
      <c r="J385" s="64"/>
      <c r="K385" s="64"/>
      <c r="L385" s="64"/>
      <c r="M385" s="64"/>
      <c r="N385" s="64"/>
      <c r="O385" s="64"/>
    </row>
    <row r="386" spans="1:15">
      <c r="A386" s="64" t="s">
        <v>991</v>
      </c>
      <c r="B386" s="64">
        <v>431</v>
      </c>
      <c r="C386" s="64" t="s">
        <v>992</v>
      </c>
      <c r="D386" s="64">
        <v>115</v>
      </c>
      <c r="E386" s="64" t="s">
        <v>233</v>
      </c>
      <c r="F386" s="64"/>
      <c r="G386" s="64"/>
      <c r="H386" s="64"/>
      <c r="I386" s="64"/>
      <c r="J386" s="64"/>
      <c r="K386" s="64"/>
      <c r="L386" s="64"/>
      <c r="M386" s="64"/>
      <c r="N386" s="64"/>
      <c r="O386" s="64"/>
    </row>
    <row r="387" spans="1:15">
      <c r="A387" s="64" t="s">
        <v>993</v>
      </c>
      <c r="B387" s="64">
        <v>521</v>
      </c>
      <c r="C387" s="64" t="s">
        <v>994</v>
      </c>
      <c r="D387" s="64">
        <v>115</v>
      </c>
      <c r="E387" s="64" t="s">
        <v>233</v>
      </c>
      <c r="F387" s="64"/>
      <c r="G387" s="64"/>
      <c r="H387" s="64"/>
      <c r="I387" s="64"/>
      <c r="J387" s="64"/>
      <c r="K387" s="64"/>
      <c r="L387" s="64"/>
      <c r="M387" s="64"/>
      <c r="N387" s="64"/>
      <c r="O387" s="64"/>
    </row>
    <row r="388" spans="1:15">
      <c r="A388" s="64" t="s">
        <v>995</v>
      </c>
      <c r="B388" s="64">
        <v>375</v>
      </c>
      <c r="C388" s="64" t="s">
        <v>996</v>
      </c>
      <c r="D388" s="64">
        <v>115</v>
      </c>
      <c r="E388" s="64" t="s">
        <v>233</v>
      </c>
      <c r="F388" s="64"/>
      <c r="G388" s="64"/>
      <c r="H388" s="64"/>
      <c r="I388" s="64"/>
      <c r="J388" s="64"/>
      <c r="K388" s="64"/>
      <c r="L388" s="64"/>
      <c r="M388" s="64"/>
      <c r="N388" s="64"/>
      <c r="O388" s="64"/>
    </row>
    <row r="389" spans="1:15">
      <c r="A389" s="64" t="s">
        <v>997</v>
      </c>
      <c r="B389" s="64">
        <v>61</v>
      </c>
      <c r="C389" s="64" t="s">
        <v>998</v>
      </c>
      <c r="D389" s="64">
        <v>115</v>
      </c>
      <c r="E389" s="64" t="s">
        <v>233</v>
      </c>
      <c r="F389" s="64"/>
      <c r="G389" s="64"/>
      <c r="H389" s="64"/>
      <c r="I389" s="64"/>
      <c r="J389" s="64"/>
      <c r="K389" s="64"/>
      <c r="L389" s="64"/>
      <c r="M389" s="64"/>
      <c r="N389" s="64"/>
      <c r="O389" s="64"/>
    </row>
    <row r="390" spans="1:15">
      <c r="A390" s="64" t="s">
        <v>999</v>
      </c>
      <c r="B390" s="64">
        <v>528</v>
      </c>
      <c r="C390" s="64" t="s">
        <v>1000</v>
      </c>
      <c r="D390" s="64">
        <v>115</v>
      </c>
      <c r="E390" s="64" t="s">
        <v>233</v>
      </c>
      <c r="F390" s="64"/>
      <c r="G390" s="64"/>
      <c r="H390" s="64"/>
      <c r="I390" s="64"/>
      <c r="J390" s="64"/>
      <c r="K390" s="64"/>
      <c r="L390" s="64"/>
      <c r="M390" s="64"/>
      <c r="N390" s="64"/>
      <c r="O390" s="64"/>
    </row>
    <row r="391" spans="1:15">
      <c r="A391" s="64" t="s">
        <v>1001</v>
      </c>
      <c r="B391" s="64">
        <v>248</v>
      </c>
      <c r="C391" s="64" t="s">
        <v>1002</v>
      </c>
      <c r="D391" s="64">
        <v>115</v>
      </c>
      <c r="E391" s="64" t="s">
        <v>233</v>
      </c>
      <c r="F391" s="64"/>
      <c r="G391" s="64"/>
      <c r="H391" s="64"/>
      <c r="I391" s="64"/>
      <c r="J391" s="64"/>
      <c r="K391" s="64"/>
      <c r="L391" s="64"/>
      <c r="M391" s="64"/>
      <c r="N391" s="64"/>
      <c r="O391" s="64"/>
    </row>
    <row r="392" spans="1:15">
      <c r="A392" s="64" t="s">
        <v>1003</v>
      </c>
      <c r="B392" s="64">
        <v>324</v>
      </c>
      <c r="C392" s="64" t="s">
        <v>1004</v>
      </c>
      <c r="D392" s="64">
        <v>115</v>
      </c>
      <c r="E392" s="64" t="s">
        <v>233</v>
      </c>
      <c r="F392" s="64"/>
      <c r="G392" s="64"/>
      <c r="H392" s="64"/>
      <c r="I392" s="64"/>
      <c r="J392" s="64"/>
      <c r="K392" s="64"/>
      <c r="L392" s="64"/>
      <c r="M392" s="64"/>
      <c r="N392" s="64"/>
      <c r="O392" s="64"/>
    </row>
    <row r="393" spans="1:15">
      <c r="A393" s="64" t="s">
        <v>1005</v>
      </c>
      <c r="B393" s="64">
        <v>253</v>
      </c>
      <c r="C393" s="64" t="s">
        <v>1006</v>
      </c>
      <c r="D393" s="64">
        <v>115</v>
      </c>
      <c r="E393" s="64" t="s">
        <v>233</v>
      </c>
      <c r="F393" s="64"/>
      <c r="G393" s="64"/>
      <c r="H393" s="64"/>
      <c r="I393" s="64"/>
      <c r="J393" s="64"/>
      <c r="K393" s="64"/>
      <c r="L393" s="64"/>
      <c r="M393" s="64"/>
      <c r="N393" s="64"/>
      <c r="O393" s="64"/>
    </row>
    <row r="394" spans="1:15">
      <c r="A394" s="64" t="s">
        <v>1007</v>
      </c>
      <c r="B394" s="64">
        <v>89</v>
      </c>
      <c r="C394" s="64" t="s">
        <v>1008</v>
      </c>
      <c r="D394" s="64">
        <v>115</v>
      </c>
      <c r="E394" s="64" t="s">
        <v>233</v>
      </c>
      <c r="F394" s="64"/>
      <c r="G394" s="64"/>
      <c r="H394" s="64"/>
      <c r="I394" s="64"/>
      <c r="J394" s="64"/>
      <c r="K394" s="64"/>
      <c r="L394" s="64"/>
      <c r="M394" s="64"/>
      <c r="N394" s="64"/>
      <c r="O394" s="64"/>
    </row>
    <row r="395" spans="1:15">
      <c r="A395" s="64" t="s">
        <v>1009</v>
      </c>
      <c r="B395" s="64">
        <v>420</v>
      </c>
      <c r="C395" s="64" t="s">
        <v>1010</v>
      </c>
      <c r="D395" s="64">
        <v>115</v>
      </c>
      <c r="E395" s="64" t="s">
        <v>233</v>
      </c>
      <c r="F395" s="64"/>
      <c r="G395" s="64"/>
      <c r="H395" s="64"/>
      <c r="I395" s="64"/>
      <c r="J395" s="64"/>
      <c r="K395" s="64"/>
      <c r="L395" s="64"/>
      <c r="M395" s="64"/>
      <c r="N395" s="64"/>
      <c r="O395" s="64"/>
    </row>
    <row r="396" spans="1:15">
      <c r="A396" s="64" t="s">
        <v>1011</v>
      </c>
      <c r="B396" s="64">
        <v>520</v>
      </c>
      <c r="C396" s="64" t="s">
        <v>1012</v>
      </c>
      <c r="D396" s="64">
        <v>115</v>
      </c>
      <c r="E396" s="64" t="s">
        <v>233</v>
      </c>
      <c r="F396" s="64"/>
      <c r="G396" s="64"/>
      <c r="H396" s="64"/>
      <c r="I396" s="64"/>
      <c r="J396" s="64"/>
      <c r="K396" s="64"/>
      <c r="L396" s="64"/>
      <c r="M396" s="64"/>
      <c r="N396" s="64"/>
      <c r="O396" s="64"/>
    </row>
    <row r="397" spans="1:15">
      <c r="A397" s="64" t="s">
        <v>1013</v>
      </c>
      <c r="B397" s="64">
        <v>251</v>
      </c>
      <c r="C397" s="64" t="s">
        <v>1014</v>
      </c>
      <c r="D397" s="64">
        <v>115</v>
      </c>
      <c r="E397" s="64" t="s">
        <v>233</v>
      </c>
      <c r="F397" s="64"/>
      <c r="G397" s="64"/>
      <c r="H397" s="64"/>
      <c r="I397" s="64"/>
      <c r="J397" s="64"/>
      <c r="K397" s="64"/>
      <c r="L397" s="64"/>
      <c r="M397" s="64"/>
      <c r="N397" s="64"/>
      <c r="O397" s="64"/>
    </row>
    <row r="398" spans="1:15">
      <c r="A398" s="64" t="s">
        <v>1015</v>
      </c>
      <c r="B398" s="64">
        <v>379</v>
      </c>
      <c r="C398" s="64" t="s">
        <v>1016</v>
      </c>
      <c r="D398" s="64">
        <v>115</v>
      </c>
      <c r="E398" s="64" t="s">
        <v>233</v>
      </c>
      <c r="F398" s="64"/>
      <c r="G398" s="64"/>
      <c r="H398" s="64"/>
      <c r="I398" s="64"/>
      <c r="J398" s="64"/>
      <c r="K398" s="64"/>
      <c r="L398" s="64"/>
      <c r="M398" s="64"/>
      <c r="N398" s="64"/>
      <c r="O398" s="64"/>
    </row>
    <row r="399" spans="1:15">
      <c r="A399" s="64" t="s">
        <v>1017</v>
      </c>
      <c r="B399" s="64">
        <v>444</v>
      </c>
      <c r="C399" s="64" t="s">
        <v>1018</v>
      </c>
      <c r="D399" s="64">
        <v>115</v>
      </c>
      <c r="E399" s="64" t="s">
        <v>233</v>
      </c>
      <c r="F399" s="64"/>
      <c r="G399" s="64"/>
      <c r="H399" s="64"/>
      <c r="I399" s="64"/>
      <c r="J399" s="64"/>
      <c r="K399" s="64"/>
      <c r="L399" s="64"/>
      <c r="M399" s="64"/>
      <c r="N399" s="64"/>
      <c r="O399" s="64"/>
    </row>
    <row r="400" spans="1:15">
      <c r="A400" s="64" t="s">
        <v>1019</v>
      </c>
      <c r="B400" s="64"/>
      <c r="C400" s="64" t="s">
        <v>1020</v>
      </c>
      <c r="D400" s="64">
        <v>115</v>
      </c>
      <c r="E400" s="64" t="s">
        <v>233</v>
      </c>
      <c r="F400" s="64"/>
      <c r="G400" s="64"/>
      <c r="H400" s="64"/>
      <c r="I400" s="64"/>
      <c r="J400" s="64"/>
      <c r="K400" s="64"/>
      <c r="L400" s="64"/>
      <c r="M400" s="64"/>
      <c r="N400" s="64"/>
      <c r="O400" s="64"/>
    </row>
    <row r="401" spans="1:15">
      <c r="A401" s="64" t="s">
        <v>1021</v>
      </c>
      <c r="B401" s="64">
        <v>140</v>
      </c>
      <c r="C401" s="64" t="s">
        <v>1022</v>
      </c>
      <c r="D401" s="64">
        <v>115</v>
      </c>
      <c r="E401" s="64" t="s">
        <v>233</v>
      </c>
      <c r="F401" s="64"/>
      <c r="G401" s="64"/>
      <c r="H401" s="64"/>
      <c r="I401" s="64"/>
      <c r="J401" s="64"/>
      <c r="K401" s="64"/>
      <c r="L401" s="64"/>
      <c r="M401" s="64"/>
      <c r="N401" s="64"/>
      <c r="O401" s="64"/>
    </row>
    <row r="402" spans="1:15">
      <c r="A402" s="64" t="s">
        <v>1023</v>
      </c>
      <c r="B402" s="64">
        <v>342</v>
      </c>
      <c r="C402" s="64" t="s">
        <v>1024</v>
      </c>
      <c r="D402" s="64">
        <v>115</v>
      </c>
      <c r="E402" s="64" t="s">
        <v>233</v>
      </c>
      <c r="F402" s="64"/>
      <c r="G402" s="64"/>
      <c r="H402" s="64"/>
      <c r="I402" s="64"/>
      <c r="J402" s="64"/>
      <c r="K402" s="64"/>
      <c r="L402" s="64"/>
      <c r="M402" s="64"/>
      <c r="N402" s="64"/>
      <c r="O402" s="64"/>
    </row>
    <row r="403" spans="1:15">
      <c r="A403" s="64" t="s">
        <v>1025</v>
      </c>
      <c r="B403" s="64">
        <v>205</v>
      </c>
      <c r="C403" s="64" t="s">
        <v>1026</v>
      </c>
      <c r="D403" s="64">
        <v>115</v>
      </c>
      <c r="E403" s="64" t="s">
        <v>233</v>
      </c>
      <c r="F403" s="64"/>
      <c r="G403" s="64"/>
      <c r="H403" s="64"/>
      <c r="I403" s="64"/>
      <c r="J403" s="64"/>
      <c r="K403" s="64"/>
      <c r="L403" s="64"/>
      <c r="M403" s="64"/>
      <c r="N403" s="64"/>
      <c r="O403" s="64"/>
    </row>
    <row r="404" spans="1:15">
      <c r="A404" s="64" t="s">
        <v>1027</v>
      </c>
      <c r="B404" s="64">
        <v>313</v>
      </c>
      <c r="C404" s="64" t="s">
        <v>1028</v>
      </c>
      <c r="D404" s="64">
        <v>115</v>
      </c>
      <c r="E404" s="64" t="s">
        <v>233</v>
      </c>
      <c r="F404" s="64"/>
      <c r="G404" s="64"/>
      <c r="H404" s="64"/>
      <c r="I404" s="64"/>
      <c r="J404" s="64"/>
      <c r="K404" s="64"/>
      <c r="L404" s="64"/>
      <c r="M404" s="64"/>
      <c r="N404" s="64"/>
      <c r="O404" s="64"/>
    </row>
    <row r="405" spans="1:15">
      <c r="A405" s="64" t="s">
        <v>1029</v>
      </c>
      <c r="B405" s="64">
        <v>406</v>
      </c>
      <c r="C405" s="64" t="s">
        <v>1030</v>
      </c>
      <c r="D405" s="64">
        <v>115</v>
      </c>
      <c r="E405" s="64" t="s">
        <v>233</v>
      </c>
      <c r="F405" s="64"/>
      <c r="G405" s="64"/>
      <c r="H405" s="64"/>
      <c r="I405" s="64"/>
      <c r="J405" s="64"/>
      <c r="K405" s="64"/>
      <c r="L405" s="64"/>
      <c r="M405" s="64"/>
      <c r="N405" s="64"/>
      <c r="O405" s="64"/>
    </row>
    <row r="406" spans="1:15">
      <c r="A406" s="64" t="s">
        <v>1031</v>
      </c>
      <c r="B406" s="64">
        <v>165</v>
      </c>
      <c r="C406" s="64" t="s">
        <v>1032</v>
      </c>
      <c r="D406" s="64">
        <v>115</v>
      </c>
      <c r="E406" s="64" t="s">
        <v>233</v>
      </c>
      <c r="F406" s="64"/>
      <c r="G406" s="64"/>
      <c r="H406" s="64"/>
      <c r="I406" s="64"/>
      <c r="J406" s="64"/>
      <c r="K406" s="64"/>
      <c r="L406" s="64"/>
      <c r="M406" s="64"/>
      <c r="N406" s="64"/>
      <c r="O406" s="64"/>
    </row>
    <row r="407" spans="1:15">
      <c r="A407" s="64" t="s">
        <v>1033</v>
      </c>
      <c r="B407" s="64">
        <v>5</v>
      </c>
      <c r="C407" s="64" t="s">
        <v>1034</v>
      </c>
      <c r="D407" s="64">
        <v>115</v>
      </c>
      <c r="E407" s="64" t="s">
        <v>233</v>
      </c>
      <c r="F407" s="64"/>
      <c r="G407" s="64"/>
      <c r="H407" s="64"/>
      <c r="I407" s="64"/>
      <c r="J407" s="64"/>
      <c r="K407" s="64"/>
      <c r="L407" s="64"/>
      <c r="M407" s="64"/>
      <c r="N407" s="64"/>
      <c r="O407" s="64"/>
    </row>
    <row r="408" spans="1:15">
      <c r="A408" s="64" t="s">
        <v>1035</v>
      </c>
      <c r="B408" s="64">
        <v>301</v>
      </c>
      <c r="C408" s="64" t="s">
        <v>1036</v>
      </c>
      <c r="D408" s="64">
        <v>115</v>
      </c>
      <c r="E408" s="64" t="s">
        <v>233</v>
      </c>
      <c r="F408" s="64"/>
      <c r="G408" s="64"/>
      <c r="H408" s="64"/>
      <c r="I408" s="64"/>
      <c r="J408" s="64"/>
      <c r="K408" s="64"/>
      <c r="L408" s="64"/>
      <c r="M408" s="64"/>
      <c r="N408" s="64"/>
      <c r="O408" s="64"/>
    </row>
    <row r="409" spans="1:15">
      <c r="A409" s="64" t="s">
        <v>1037</v>
      </c>
      <c r="B409" s="64">
        <v>471</v>
      </c>
      <c r="C409" s="64" t="s">
        <v>1038</v>
      </c>
      <c r="D409" s="64">
        <v>115</v>
      </c>
      <c r="E409" s="64" t="s">
        <v>233</v>
      </c>
      <c r="F409" s="64"/>
      <c r="G409" s="64"/>
      <c r="H409" s="64"/>
      <c r="I409" s="64"/>
      <c r="J409" s="64"/>
      <c r="K409" s="64"/>
      <c r="L409" s="64"/>
      <c r="M409" s="64"/>
      <c r="N409" s="64"/>
      <c r="O409" s="64"/>
    </row>
    <row r="410" spans="1:15">
      <c r="A410" s="64" t="s">
        <v>1039</v>
      </c>
      <c r="B410" s="64">
        <v>50</v>
      </c>
      <c r="C410" s="64" t="s">
        <v>1040</v>
      </c>
      <c r="D410" s="64">
        <v>115</v>
      </c>
      <c r="E410" s="64" t="s">
        <v>233</v>
      </c>
      <c r="F410" s="64"/>
      <c r="G410" s="64"/>
      <c r="H410" s="64"/>
      <c r="I410" s="64"/>
      <c r="J410" s="64"/>
      <c r="K410" s="64"/>
      <c r="L410" s="64"/>
      <c r="M410" s="64"/>
      <c r="N410" s="64"/>
      <c r="O410" s="64"/>
    </row>
    <row r="411" spans="1:15">
      <c r="A411" s="64" t="s">
        <v>1041</v>
      </c>
      <c r="B411" s="64">
        <v>51</v>
      </c>
      <c r="C411" s="64" t="s">
        <v>1042</v>
      </c>
      <c r="D411" s="64">
        <v>115</v>
      </c>
      <c r="E411" s="64" t="s">
        <v>233</v>
      </c>
      <c r="F411" s="64"/>
      <c r="G411" s="64"/>
      <c r="H411" s="64"/>
      <c r="I411" s="64"/>
      <c r="J411" s="64"/>
      <c r="K411" s="64"/>
      <c r="L411" s="64"/>
      <c r="M411" s="64"/>
      <c r="N411" s="64"/>
      <c r="O411" s="64"/>
    </row>
    <row r="412" spans="1:15">
      <c r="A412" s="64" t="s">
        <v>1043</v>
      </c>
      <c r="B412" s="64">
        <v>49</v>
      </c>
      <c r="C412" s="64" t="s">
        <v>1044</v>
      </c>
      <c r="D412" s="64">
        <v>115</v>
      </c>
      <c r="E412" s="64" t="s">
        <v>233</v>
      </c>
      <c r="F412" s="64"/>
      <c r="G412" s="64"/>
      <c r="H412" s="64"/>
      <c r="I412" s="64"/>
      <c r="J412" s="64"/>
      <c r="K412" s="64"/>
      <c r="L412" s="64"/>
      <c r="M412" s="64"/>
      <c r="N412" s="64"/>
      <c r="O412" s="64"/>
    </row>
    <row r="413" spans="1:15">
      <c r="A413" s="64" t="s">
        <v>1045</v>
      </c>
      <c r="B413" s="64">
        <v>477</v>
      </c>
      <c r="C413" s="64" t="s">
        <v>1046</v>
      </c>
      <c r="D413" s="64">
        <v>115</v>
      </c>
      <c r="E413" s="64" t="s">
        <v>233</v>
      </c>
      <c r="F413" s="64"/>
      <c r="G413" s="64"/>
      <c r="H413" s="64"/>
      <c r="I413" s="64"/>
      <c r="J413" s="64"/>
      <c r="K413" s="64"/>
      <c r="L413" s="64"/>
      <c r="M413" s="64"/>
      <c r="N413" s="64"/>
      <c r="O413" s="64"/>
    </row>
    <row r="414" spans="1:15">
      <c r="A414" s="64" t="s">
        <v>1047</v>
      </c>
      <c r="B414" s="64">
        <v>459</v>
      </c>
      <c r="C414" s="64" t="s">
        <v>1048</v>
      </c>
      <c r="D414" s="64">
        <v>115</v>
      </c>
      <c r="E414" s="64" t="s">
        <v>233</v>
      </c>
      <c r="F414" s="64"/>
      <c r="G414" s="64"/>
      <c r="H414" s="64"/>
      <c r="I414" s="64"/>
      <c r="J414" s="64"/>
      <c r="K414" s="64"/>
      <c r="L414" s="64"/>
      <c r="M414" s="64"/>
      <c r="N414" s="64"/>
      <c r="O414" s="64"/>
    </row>
    <row r="415" spans="1:15">
      <c r="A415" s="64" t="s">
        <v>1049</v>
      </c>
      <c r="B415" s="64">
        <v>3</v>
      </c>
      <c r="C415" s="64" t="s">
        <v>1050</v>
      </c>
      <c r="D415" s="64">
        <v>115</v>
      </c>
      <c r="E415" s="64" t="s">
        <v>233</v>
      </c>
      <c r="F415" s="64"/>
      <c r="G415" s="64"/>
      <c r="H415" s="64"/>
      <c r="I415" s="64"/>
      <c r="J415" s="64"/>
      <c r="K415" s="64"/>
      <c r="L415" s="64"/>
      <c r="M415" s="64"/>
      <c r="N415" s="64"/>
      <c r="O415" s="64"/>
    </row>
    <row r="416" spans="1:15">
      <c r="A416" s="64" t="s">
        <v>1051</v>
      </c>
      <c r="B416" s="64">
        <v>191</v>
      </c>
      <c r="C416" s="64" t="s">
        <v>1052</v>
      </c>
      <c r="D416" s="64">
        <v>115</v>
      </c>
      <c r="E416" s="64" t="s">
        <v>233</v>
      </c>
      <c r="F416" s="64"/>
      <c r="G416" s="64"/>
      <c r="H416" s="64"/>
      <c r="I416" s="64"/>
      <c r="J416" s="64"/>
      <c r="K416" s="64"/>
      <c r="L416" s="64"/>
      <c r="M416" s="64"/>
      <c r="N416" s="64"/>
      <c r="O416" s="64"/>
    </row>
    <row r="417" spans="1:15">
      <c r="A417" s="64" t="s">
        <v>1053</v>
      </c>
      <c r="B417" s="64">
        <v>512</v>
      </c>
      <c r="C417" s="64" t="s">
        <v>1054</v>
      </c>
      <c r="D417" s="64">
        <v>115</v>
      </c>
      <c r="E417" s="64" t="s">
        <v>233</v>
      </c>
      <c r="F417" s="64"/>
      <c r="G417" s="64"/>
      <c r="H417" s="64"/>
      <c r="I417" s="64"/>
      <c r="J417" s="64"/>
      <c r="K417" s="64"/>
      <c r="L417" s="64"/>
      <c r="M417" s="64"/>
      <c r="N417" s="64"/>
      <c r="O417" s="64"/>
    </row>
    <row r="418" spans="1:15">
      <c r="A418" s="64" t="s">
        <v>1055</v>
      </c>
      <c r="B418" s="64">
        <v>134</v>
      </c>
      <c r="C418" s="64" t="s">
        <v>1056</v>
      </c>
      <c r="D418" s="64">
        <v>115</v>
      </c>
      <c r="E418" s="64" t="s">
        <v>233</v>
      </c>
      <c r="F418" s="64"/>
      <c r="G418" s="64"/>
      <c r="H418" s="64"/>
      <c r="I418" s="64"/>
      <c r="J418" s="64"/>
      <c r="K418" s="64"/>
      <c r="L418" s="64"/>
      <c r="M418" s="64"/>
      <c r="N418" s="64"/>
      <c r="O418" s="64"/>
    </row>
    <row r="419" spans="1:15">
      <c r="A419" s="64" t="s">
        <v>1057</v>
      </c>
      <c r="B419" s="64">
        <v>462</v>
      </c>
      <c r="C419" s="64" t="s">
        <v>1058</v>
      </c>
      <c r="D419" s="64">
        <v>115</v>
      </c>
      <c r="E419" s="64" t="s">
        <v>233</v>
      </c>
      <c r="F419" s="64"/>
      <c r="G419" s="64"/>
      <c r="H419" s="64"/>
      <c r="I419" s="64"/>
      <c r="J419" s="64"/>
      <c r="K419" s="64"/>
      <c r="L419" s="64"/>
      <c r="M419" s="64"/>
      <c r="N419" s="64"/>
      <c r="O419" s="64"/>
    </row>
    <row r="420" spans="1:15">
      <c r="A420" s="64" t="s">
        <v>1059</v>
      </c>
      <c r="B420" s="64">
        <v>305</v>
      </c>
      <c r="C420" s="64" t="s">
        <v>1060</v>
      </c>
      <c r="D420" s="64">
        <v>115</v>
      </c>
      <c r="E420" s="64" t="s">
        <v>233</v>
      </c>
      <c r="F420" s="64"/>
      <c r="G420" s="64"/>
      <c r="H420" s="64"/>
      <c r="I420" s="64"/>
      <c r="J420" s="64"/>
      <c r="K420" s="64"/>
      <c r="L420" s="64"/>
      <c r="M420" s="64"/>
      <c r="N420" s="64"/>
      <c r="O420" s="64"/>
    </row>
    <row r="421" spans="1:15">
      <c r="A421" s="64" t="s">
        <v>1061</v>
      </c>
      <c r="B421" s="64">
        <v>118</v>
      </c>
      <c r="C421" s="64" t="s">
        <v>1062</v>
      </c>
      <c r="D421" s="64">
        <v>115</v>
      </c>
      <c r="E421" s="64" t="s">
        <v>233</v>
      </c>
      <c r="F421" s="64"/>
      <c r="G421" s="64"/>
      <c r="H421" s="64"/>
      <c r="I421" s="64"/>
      <c r="J421" s="64"/>
      <c r="K421" s="64"/>
      <c r="L421" s="64"/>
      <c r="M421" s="64"/>
      <c r="N421" s="64"/>
      <c r="O421" s="64"/>
    </row>
    <row r="422" spans="1:15">
      <c r="A422" s="64" t="s">
        <v>1063</v>
      </c>
      <c r="B422" s="64">
        <v>147</v>
      </c>
      <c r="C422" s="64" t="s">
        <v>1064</v>
      </c>
      <c r="D422" s="64">
        <v>115</v>
      </c>
      <c r="E422" s="64" t="s">
        <v>233</v>
      </c>
      <c r="F422" s="64"/>
      <c r="G422" s="64"/>
      <c r="H422" s="64"/>
      <c r="I422" s="64"/>
      <c r="J422" s="64"/>
      <c r="K422" s="64"/>
      <c r="L422" s="64"/>
      <c r="M422" s="64"/>
      <c r="N422" s="64"/>
      <c r="O422" s="64"/>
    </row>
    <row r="423" spans="1:15">
      <c r="A423" s="64" t="s">
        <v>1065</v>
      </c>
      <c r="B423" s="64">
        <v>27</v>
      </c>
      <c r="C423" s="64" t="s">
        <v>1066</v>
      </c>
      <c r="D423" s="64">
        <v>115</v>
      </c>
      <c r="E423" s="64" t="s">
        <v>233</v>
      </c>
      <c r="F423" s="64"/>
      <c r="G423" s="64"/>
      <c r="H423" s="64"/>
      <c r="I423" s="64"/>
      <c r="J423" s="64"/>
      <c r="K423" s="64"/>
      <c r="L423" s="64"/>
      <c r="M423" s="64"/>
      <c r="N423" s="64"/>
      <c r="O423" s="64"/>
    </row>
    <row r="424" spans="1:15">
      <c r="A424" s="64" t="s">
        <v>1067</v>
      </c>
      <c r="B424" s="64">
        <v>106</v>
      </c>
      <c r="C424" s="64" t="s">
        <v>1068</v>
      </c>
      <c r="D424" s="64">
        <v>115</v>
      </c>
      <c r="E424" s="64" t="s">
        <v>233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</row>
    <row r="425" spans="1:15">
      <c r="A425" s="64" t="s">
        <v>1069</v>
      </c>
      <c r="B425" s="64">
        <v>19</v>
      </c>
      <c r="C425" s="64" t="s">
        <v>1070</v>
      </c>
      <c r="D425" s="64">
        <v>115</v>
      </c>
      <c r="E425" s="64" t="s">
        <v>233</v>
      </c>
      <c r="F425" s="64"/>
      <c r="G425" s="64"/>
      <c r="H425" s="64"/>
      <c r="I425" s="64"/>
      <c r="J425" s="64"/>
      <c r="K425" s="64"/>
      <c r="L425" s="64"/>
      <c r="M425" s="64"/>
      <c r="N425" s="64"/>
      <c r="O425" s="64"/>
    </row>
    <row r="426" spans="1:15">
      <c r="A426" s="64" t="s">
        <v>1071</v>
      </c>
      <c r="B426" s="64">
        <v>481</v>
      </c>
      <c r="C426" s="64" t="s">
        <v>1072</v>
      </c>
      <c r="D426" s="64">
        <v>115</v>
      </c>
      <c r="E426" s="64" t="s">
        <v>233</v>
      </c>
      <c r="F426" s="64"/>
      <c r="G426" s="64"/>
      <c r="H426" s="64"/>
      <c r="I426" s="64"/>
      <c r="J426" s="64"/>
      <c r="K426" s="64"/>
      <c r="L426" s="64"/>
      <c r="M426" s="64"/>
      <c r="N426" s="64"/>
      <c r="O426" s="64"/>
    </row>
    <row r="427" spans="1:15">
      <c r="A427" s="64" t="s">
        <v>1073</v>
      </c>
      <c r="B427" s="64">
        <v>101</v>
      </c>
      <c r="C427" s="77" t="s">
        <v>1074</v>
      </c>
      <c r="D427" s="64">
        <v>115</v>
      </c>
      <c r="E427" s="64" t="s">
        <v>233</v>
      </c>
      <c r="F427" s="64"/>
      <c r="G427" s="64"/>
      <c r="H427" s="64"/>
      <c r="I427" s="64"/>
      <c r="J427" s="64"/>
      <c r="K427" s="64"/>
      <c r="L427" s="64"/>
      <c r="M427" s="64"/>
      <c r="N427" s="64"/>
      <c r="O427" s="64"/>
    </row>
    <row r="428" spans="1:15">
      <c r="A428" s="64" t="s">
        <v>1075</v>
      </c>
      <c r="B428" s="64">
        <v>309</v>
      </c>
      <c r="C428" s="77" t="s">
        <v>1076</v>
      </c>
      <c r="D428" s="64">
        <v>115</v>
      </c>
      <c r="E428" s="64" t="s">
        <v>233</v>
      </c>
      <c r="F428" s="64"/>
      <c r="G428" s="64"/>
      <c r="H428" s="64"/>
      <c r="I428" s="64"/>
      <c r="J428" s="64"/>
      <c r="K428" s="64"/>
      <c r="L428" s="64"/>
      <c r="M428" s="64"/>
      <c r="N428" s="64"/>
      <c r="O428" s="64"/>
    </row>
    <row r="429" spans="1:15">
      <c r="A429" s="64" t="s">
        <v>1077</v>
      </c>
      <c r="B429" s="64">
        <v>146</v>
      </c>
      <c r="C429" s="77" t="s">
        <v>1078</v>
      </c>
      <c r="D429" s="64">
        <v>115</v>
      </c>
      <c r="E429" s="64" t="s">
        <v>233</v>
      </c>
      <c r="F429" s="64"/>
      <c r="G429" s="64"/>
      <c r="H429" s="64"/>
      <c r="I429" s="64"/>
      <c r="J429" s="64"/>
      <c r="K429" s="64"/>
      <c r="L429" s="64"/>
      <c r="M429" s="64"/>
      <c r="N429" s="64"/>
      <c r="O429" s="64"/>
    </row>
    <row r="430" spans="1:15">
      <c r="A430" s="64" t="s">
        <v>1079</v>
      </c>
      <c r="B430" s="64">
        <v>413</v>
      </c>
      <c r="C430" s="77" t="s">
        <v>1080</v>
      </c>
      <c r="D430" s="64">
        <v>115</v>
      </c>
      <c r="E430" s="64" t="s">
        <v>233</v>
      </c>
      <c r="F430" s="64"/>
      <c r="G430" s="64"/>
      <c r="H430" s="64"/>
      <c r="I430" s="64"/>
      <c r="J430" s="64"/>
      <c r="K430" s="64"/>
      <c r="L430" s="64"/>
      <c r="M430" s="64"/>
      <c r="N430" s="64"/>
      <c r="O430" s="64"/>
    </row>
    <row r="431" spans="1:15">
      <c r="A431" s="64" t="s">
        <v>1081</v>
      </c>
      <c r="B431" s="64">
        <v>155</v>
      </c>
      <c r="C431" s="77" t="s">
        <v>1082</v>
      </c>
      <c r="D431" s="64">
        <v>115</v>
      </c>
      <c r="E431" s="64" t="s">
        <v>233</v>
      </c>
      <c r="F431" s="64"/>
      <c r="G431" s="64"/>
      <c r="H431" s="64"/>
      <c r="I431" s="64"/>
      <c r="J431" s="64"/>
      <c r="K431" s="64"/>
      <c r="L431" s="64"/>
      <c r="M431" s="64"/>
      <c r="N431" s="64"/>
      <c r="O431" s="64"/>
    </row>
    <row r="432" spans="1:15">
      <c r="A432" s="64" t="s">
        <v>1083</v>
      </c>
      <c r="B432" s="64">
        <v>487</v>
      </c>
      <c r="C432" s="77" t="s">
        <v>1084</v>
      </c>
      <c r="D432" s="64">
        <v>115</v>
      </c>
      <c r="E432" s="64" t="s">
        <v>233</v>
      </c>
      <c r="F432" s="64"/>
      <c r="G432" s="64"/>
      <c r="H432" s="64"/>
      <c r="I432" s="64"/>
      <c r="J432" s="64"/>
      <c r="K432" s="64"/>
      <c r="L432" s="64"/>
      <c r="M432" s="64"/>
      <c r="N432" s="64"/>
      <c r="O432" s="64"/>
    </row>
    <row r="433" spans="1:15">
      <c r="A433" s="64" t="s">
        <v>1085</v>
      </c>
      <c r="B433" s="64">
        <v>460</v>
      </c>
      <c r="C433" s="77" t="s">
        <v>1086</v>
      </c>
      <c r="D433" s="64">
        <v>115</v>
      </c>
      <c r="E433" s="64" t="s">
        <v>233</v>
      </c>
      <c r="F433" s="64"/>
      <c r="G433" s="64"/>
      <c r="H433" s="64"/>
      <c r="I433" s="64"/>
      <c r="J433" s="64"/>
      <c r="K433" s="64"/>
      <c r="L433" s="64"/>
      <c r="M433" s="64"/>
      <c r="N433" s="64"/>
      <c r="O433" s="64"/>
    </row>
    <row r="434" spans="1:15">
      <c r="A434" s="64" t="s">
        <v>1087</v>
      </c>
      <c r="B434" s="64">
        <v>65</v>
      </c>
      <c r="C434" s="77" t="s">
        <v>1088</v>
      </c>
      <c r="D434" s="64">
        <v>115</v>
      </c>
      <c r="E434" s="64" t="s">
        <v>233</v>
      </c>
      <c r="F434" s="64"/>
      <c r="G434" s="64"/>
      <c r="H434" s="64"/>
      <c r="I434" s="64"/>
      <c r="J434" s="64"/>
      <c r="K434" s="64"/>
      <c r="L434" s="64"/>
      <c r="M434" s="64"/>
      <c r="N434" s="64"/>
      <c r="O434" s="64"/>
    </row>
    <row r="435" spans="1:15">
      <c r="A435" s="64" t="s">
        <v>1089</v>
      </c>
      <c r="B435" s="64">
        <v>64</v>
      </c>
      <c r="C435" s="77" t="s">
        <v>1090</v>
      </c>
      <c r="D435" s="64">
        <v>115</v>
      </c>
      <c r="E435" s="64" t="s">
        <v>233</v>
      </c>
      <c r="F435" s="64"/>
      <c r="G435" s="64"/>
      <c r="H435" s="64"/>
      <c r="I435" s="64"/>
      <c r="J435" s="64"/>
      <c r="K435" s="64"/>
      <c r="L435" s="64"/>
      <c r="M435" s="64"/>
      <c r="N435" s="64"/>
      <c r="O435" s="64"/>
    </row>
    <row r="436" spans="1:15">
      <c r="A436" s="64" t="s">
        <v>1091</v>
      </c>
      <c r="B436" s="64">
        <v>63</v>
      </c>
      <c r="C436" s="77" t="s">
        <v>1092</v>
      </c>
      <c r="D436" s="64">
        <v>115</v>
      </c>
      <c r="E436" s="64" t="s">
        <v>233</v>
      </c>
      <c r="F436" s="64"/>
      <c r="G436" s="64"/>
      <c r="H436" s="64"/>
      <c r="I436" s="64"/>
      <c r="J436" s="64"/>
      <c r="K436" s="64"/>
      <c r="L436" s="64"/>
      <c r="M436" s="64"/>
      <c r="N436" s="64"/>
      <c r="O436" s="64"/>
    </row>
    <row r="437" spans="1:15">
      <c r="A437" s="64" t="s">
        <v>1093</v>
      </c>
      <c r="B437" s="64">
        <v>526</v>
      </c>
      <c r="C437" s="77" t="s">
        <v>1094</v>
      </c>
      <c r="D437" s="64">
        <v>115</v>
      </c>
      <c r="E437" s="64" t="s">
        <v>233</v>
      </c>
      <c r="F437" s="64"/>
      <c r="G437" s="64"/>
      <c r="H437" s="64"/>
      <c r="I437" s="64"/>
      <c r="J437" s="64"/>
      <c r="K437" s="64"/>
      <c r="L437" s="64"/>
      <c r="M437" s="64"/>
      <c r="N437" s="64"/>
      <c r="O437" s="64"/>
    </row>
    <row r="438" spans="1:15">
      <c r="A438" s="64" t="s">
        <v>1095</v>
      </c>
      <c r="B438" s="64">
        <v>203</v>
      </c>
      <c r="C438" s="77" t="s">
        <v>1096</v>
      </c>
      <c r="D438" s="64">
        <v>115</v>
      </c>
      <c r="E438" s="64" t="s">
        <v>233</v>
      </c>
      <c r="F438" s="64"/>
      <c r="G438" s="64"/>
      <c r="H438" s="64"/>
      <c r="I438" s="64"/>
      <c r="J438" s="64"/>
      <c r="K438" s="64"/>
      <c r="L438" s="64"/>
      <c r="M438" s="64"/>
      <c r="N438" s="64"/>
      <c r="O438" s="64"/>
    </row>
    <row r="439" spans="1:15">
      <c r="A439" s="64" t="s">
        <v>1097</v>
      </c>
      <c r="B439" s="64">
        <v>492</v>
      </c>
      <c r="C439" s="77" t="s">
        <v>1098</v>
      </c>
      <c r="D439" s="64">
        <v>115</v>
      </c>
      <c r="E439" s="64" t="s">
        <v>233</v>
      </c>
      <c r="F439" s="64"/>
      <c r="G439" s="64"/>
      <c r="H439" s="64"/>
      <c r="I439" s="64"/>
      <c r="J439" s="64"/>
      <c r="K439" s="64"/>
      <c r="L439" s="64"/>
      <c r="M439" s="64"/>
      <c r="N439" s="64"/>
      <c r="O439" s="64"/>
    </row>
    <row r="440" spans="1:15">
      <c r="A440" s="64" t="s">
        <v>1099</v>
      </c>
      <c r="B440" s="64">
        <v>445</v>
      </c>
      <c r="C440" s="77" t="s">
        <v>1100</v>
      </c>
      <c r="D440" s="64">
        <v>115</v>
      </c>
      <c r="E440" s="64" t="s">
        <v>233</v>
      </c>
      <c r="F440" s="64"/>
      <c r="G440" s="64"/>
      <c r="H440" s="64"/>
      <c r="I440" s="64"/>
      <c r="J440" s="64"/>
      <c r="K440" s="64"/>
      <c r="L440" s="64"/>
      <c r="M440" s="64"/>
      <c r="N440" s="64"/>
      <c r="O440" s="64"/>
    </row>
    <row r="441" spans="1:15">
      <c r="A441" s="64" t="s">
        <v>1101</v>
      </c>
      <c r="B441" s="64">
        <v>382</v>
      </c>
      <c r="C441" s="77" t="s">
        <v>1102</v>
      </c>
      <c r="D441" s="64">
        <v>115</v>
      </c>
      <c r="E441" s="64" t="s">
        <v>233</v>
      </c>
      <c r="F441" s="64"/>
      <c r="G441" s="64"/>
      <c r="H441" s="64"/>
      <c r="I441" s="64"/>
      <c r="J441" s="64"/>
      <c r="K441" s="64"/>
      <c r="L441" s="64"/>
      <c r="M441" s="64"/>
      <c r="N441" s="64"/>
      <c r="O441" s="64"/>
    </row>
    <row r="442" spans="1:15">
      <c r="A442" s="64" t="s">
        <v>1103</v>
      </c>
      <c r="B442" s="64">
        <v>518</v>
      </c>
      <c r="C442" s="77" t="s">
        <v>1104</v>
      </c>
      <c r="D442" s="64">
        <v>115</v>
      </c>
      <c r="E442" s="64" t="s">
        <v>233</v>
      </c>
      <c r="F442" s="64"/>
      <c r="G442" s="64"/>
      <c r="H442" s="64"/>
      <c r="I442" s="64"/>
      <c r="J442" s="64"/>
      <c r="K442" s="64"/>
      <c r="L442" s="64"/>
      <c r="M442" s="64"/>
      <c r="N442" s="64"/>
      <c r="O442" s="64"/>
    </row>
    <row r="443" spans="1:15">
      <c r="A443" s="64" t="s">
        <v>1105</v>
      </c>
      <c r="B443" s="64">
        <v>123</v>
      </c>
      <c r="C443" s="77" t="s">
        <v>1106</v>
      </c>
      <c r="D443" s="64">
        <v>115</v>
      </c>
      <c r="E443" s="64" t="s">
        <v>233</v>
      </c>
      <c r="F443" s="64"/>
      <c r="G443" s="64"/>
      <c r="H443" s="64"/>
      <c r="I443" s="64"/>
      <c r="J443" s="64"/>
      <c r="K443" s="64"/>
      <c r="L443" s="64"/>
      <c r="M443" s="64"/>
      <c r="N443" s="64"/>
      <c r="O443" s="64"/>
    </row>
    <row r="444" spans="1:15">
      <c r="A444" s="64" t="s">
        <v>1107</v>
      </c>
      <c r="B444" s="64">
        <v>250</v>
      </c>
      <c r="C444" s="77" t="s">
        <v>1108</v>
      </c>
      <c r="D444" s="64">
        <v>115</v>
      </c>
      <c r="E444" s="64" t="s">
        <v>233</v>
      </c>
      <c r="F444" s="64"/>
      <c r="G444" s="64"/>
      <c r="H444" s="64"/>
      <c r="I444" s="64"/>
      <c r="J444" s="64"/>
      <c r="K444" s="64"/>
      <c r="L444" s="64"/>
      <c r="M444" s="64"/>
      <c r="N444" s="64"/>
      <c r="O444" s="64"/>
    </row>
    <row r="445" spans="1:15">
      <c r="A445" s="64" t="s">
        <v>1109</v>
      </c>
      <c r="B445" s="64">
        <v>411</v>
      </c>
      <c r="C445" s="77" t="s">
        <v>1110</v>
      </c>
      <c r="D445" s="64">
        <v>115</v>
      </c>
      <c r="E445" s="64" t="s">
        <v>233</v>
      </c>
      <c r="F445" s="64"/>
      <c r="G445" s="64"/>
      <c r="H445" s="64"/>
      <c r="I445" s="64"/>
      <c r="J445" s="64"/>
      <c r="K445" s="64"/>
      <c r="L445" s="64"/>
      <c r="M445" s="64"/>
      <c r="N445" s="64"/>
      <c r="O445" s="64"/>
    </row>
    <row r="446" spans="1:15">
      <c r="A446" s="64" t="s">
        <v>1111</v>
      </c>
      <c r="B446" s="64">
        <v>16</v>
      </c>
      <c r="C446" s="77" t="s">
        <v>1112</v>
      </c>
      <c r="D446" s="64">
        <v>115</v>
      </c>
      <c r="E446" s="64" t="s">
        <v>233</v>
      </c>
      <c r="F446" s="64"/>
      <c r="G446" s="64"/>
      <c r="H446" s="64"/>
      <c r="I446" s="64"/>
      <c r="J446" s="64"/>
      <c r="K446" s="64"/>
      <c r="L446" s="64"/>
      <c r="M446" s="64"/>
      <c r="N446" s="64"/>
      <c r="O446" s="64"/>
    </row>
    <row r="447" spans="1:15">
      <c r="A447" s="64" t="s">
        <v>1113</v>
      </c>
      <c r="B447" s="64">
        <v>306</v>
      </c>
      <c r="C447" s="77" t="s">
        <v>1114</v>
      </c>
      <c r="D447" s="64">
        <v>115</v>
      </c>
      <c r="E447" s="64" t="s">
        <v>233</v>
      </c>
      <c r="F447" s="64"/>
      <c r="G447" s="64"/>
      <c r="H447" s="64"/>
      <c r="I447" s="64"/>
      <c r="J447" s="64"/>
      <c r="K447" s="64"/>
      <c r="L447" s="64"/>
      <c r="M447" s="64"/>
      <c r="N447" s="64"/>
      <c r="O447" s="64"/>
    </row>
    <row r="448" spans="1:15">
      <c r="A448" s="64" t="s">
        <v>1115</v>
      </c>
      <c r="B448" s="64">
        <v>352</v>
      </c>
      <c r="C448" s="77" t="s">
        <v>1116</v>
      </c>
      <c r="D448" s="64">
        <v>115</v>
      </c>
      <c r="E448" s="64" t="s">
        <v>233</v>
      </c>
      <c r="F448" s="64"/>
      <c r="G448" s="64"/>
      <c r="H448" s="64"/>
      <c r="I448" s="64"/>
      <c r="J448" s="64"/>
      <c r="K448" s="64"/>
      <c r="L448" s="64"/>
      <c r="M448" s="64"/>
      <c r="N448" s="64"/>
      <c r="O448" s="64"/>
    </row>
    <row r="449" spans="1:15">
      <c r="A449" s="64" t="s">
        <v>1117</v>
      </c>
      <c r="B449" s="64">
        <v>365</v>
      </c>
      <c r="C449" s="77" t="s">
        <v>1118</v>
      </c>
      <c r="D449" s="64">
        <v>115</v>
      </c>
      <c r="E449" s="64" t="s">
        <v>233</v>
      </c>
      <c r="F449" s="64"/>
      <c r="G449" s="64"/>
      <c r="H449" s="64"/>
      <c r="I449" s="64"/>
      <c r="J449" s="64"/>
      <c r="K449" s="64"/>
      <c r="L449" s="64"/>
      <c r="M449" s="64"/>
      <c r="N449" s="64"/>
      <c r="O449" s="64"/>
    </row>
    <row r="450" spans="1:15">
      <c r="A450" s="64" t="s">
        <v>1119</v>
      </c>
      <c r="B450" s="64">
        <v>312</v>
      </c>
      <c r="C450" s="77" t="s">
        <v>1120</v>
      </c>
      <c r="D450" s="64">
        <v>115</v>
      </c>
      <c r="E450" s="64" t="s">
        <v>233</v>
      </c>
      <c r="F450" s="64"/>
      <c r="G450" s="64"/>
      <c r="H450" s="64"/>
      <c r="I450" s="64"/>
      <c r="J450" s="64"/>
      <c r="K450" s="64"/>
      <c r="L450" s="64"/>
      <c r="M450" s="64"/>
      <c r="N450" s="64"/>
      <c r="O450" s="64"/>
    </row>
    <row r="451" spans="1:15">
      <c r="A451" s="64" t="s">
        <v>1121</v>
      </c>
      <c r="B451" s="64">
        <v>266</v>
      </c>
      <c r="C451" s="77" t="s">
        <v>1122</v>
      </c>
      <c r="D451" s="64">
        <v>115</v>
      </c>
      <c r="E451" s="64" t="s">
        <v>233</v>
      </c>
      <c r="F451" s="64"/>
      <c r="G451" s="64"/>
      <c r="H451" s="64"/>
      <c r="I451" s="64"/>
      <c r="J451" s="64"/>
      <c r="K451" s="64"/>
      <c r="L451" s="64"/>
      <c r="M451" s="64"/>
      <c r="N451" s="64"/>
      <c r="O451" s="64"/>
    </row>
    <row r="452" spans="1:15">
      <c r="A452" s="64" t="s">
        <v>1123</v>
      </c>
      <c r="B452" s="64">
        <v>351</v>
      </c>
      <c r="C452" s="77" t="s">
        <v>1124</v>
      </c>
      <c r="D452" s="64">
        <v>115</v>
      </c>
      <c r="E452" s="64" t="s">
        <v>233</v>
      </c>
      <c r="F452" s="64"/>
      <c r="G452" s="64"/>
      <c r="H452" s="64"/>
      <c r="I452" s="64"/>
      <c r="J452" s="64"/>
      <c r="K452" s="64"/>
      <c r="L452" s="64"/>
      <c r="M452" s="64"/>
      <c r="N452" s="64"/>
      <c r="O452" s="64"/>
    </row>
    <row r="453" spans="1:15">
      <c r="A453" s="64" t="s">
        <v>1125</v>
      </c>
      <c r="B453" s="64">
        <v>34</v>
      </c>
      <c r="C453" s="77" t="s">
        <v>1126</v>
      </c>
      <c r="D453" s="64">
        <v>115</v>
      </c>
      <c r="E453" s="64" t="s">
        <v>233</v>
      </c>
      <c r="F453" s="64"/>
      <c r="G453" s="64"/>
      <c r="H453" s="64"/>
      <c r="I453" s="64"/>
      <c r="J453" s="64"/>
      <c r="K453" s="64"/>
      <c r="L453" s="64"/>
      <c r="M453" s="64"/>
      <c r="N453" s="64"/>
      <c r="O453" s="64"/>
    </row>
    <row r="454" spans="1:15">
      <c r="A454" s="64" t="s">
        <v>1127</v>
      </c>
      <c r="B454" s="64">
        <v>482</v>
      </c>
      <c r="C454" s="77" t="s">
        <v>1128</v>
      </c>
      <c r="D454" s="64">
        <v>115</v>
      </c>
      <c r="E454" s="64" t="s">
        <v>233</v>
      </c>
      <c r="F454" s="64"/>
      <c r="G454" s="64"/>
      <c r="H454" s="64"/>
      <c r="I454" s="64"/>
      <c r="J454" s="64"/>
      <c r="K454" s="64"/>
      <c r="L454" s="64"/>
      <c r="M454" s="64"/>
      <c r="N454" s="64"/>
      <c r="O454" s="64"/>
    </row>
    <row r="455" spans="1:15">
      <c r="A455" s="64" t="s">
        <v>1129</v>
      </c>
      <c r="B455" s="64">
        <v>517</v>
      </c>
      <c r="C455" s="77" t="s">
        <v>1130</v>
      </c>
      <c r="D455" s="64">
        <v>115</v>
      </c>
      <c r="E455" s="64" t="s">
        <v>233</v>
      </c>
      <c r="F455" s="64"/>
      <c r="G455" s="64"/>
      <c r="H455" s="64"/>
      <c r="I455" s="64"/>
      <c r="J455" s="64"/>
      <c r="K455" s="64"/>
      <c r="L455" s="64"/>
      <c r="M455" s="64"/>
      <c r="N455" s="64"/>
      <c r="O455" s="64"/>
    </row>
    <row r="456" spans="1:15">
      <c r="A456" s="64" t="s">
        <v>1131</v>
      </c>
      <c r="B456" s="64">
        <v>397</v>
      </c>
      <c r="C456" s="77" t="s">
        <v>1132</v>
      </c>
      <c r="D456" s="64">
        <v>115</v>
      </c>
      <c r="E456" s="64" t="s">
        <v>233</v>
      </c>
      <c r="F456" s="64"/>
      <c r="G456" s="64"/>
      <c r="H456" s="64"/>
      <c r="I456" s="64"/>
      <c r="J456" s="64"/>
      <c r="K456" s="64"/>
      <c r="L456" s="64"/>
      <c r="M456" s="64"/>
      <c r="N456" s="64"/>
      <c r="O456" s="64"/>
    </row>
    <row r="457" spans="1:15">
      <c r="A457" s="64" t="s">
        <v>1133</v>
      </c>
      <c r="B457" s="64">
        <v>609</v>
      </c>
      <c r="C457" s="77" t="s">
        <v>1134</v>
      </c>
      <c r="D457" s="64">
        <v>115</v>
      </c>
      <c r="E457" s="64" t="s">
        <v>233</v>
      </c>
      <c r="F457" s="64"/>
      <c r="G457" s="64"/>
      <c r="H457" s="64"/>
      <c r="I457" s="64"/>
      <c r="J457" s="64"/>
      <c r="K457" s="64"/>
      <c r="L457" s="64"/>
      <c r="M457" s="64"/>
      <c r="N457" s="64"/>
      <c r="O457" s="64"/>
    </row>
    <row r="458" spans="1:15">
      <c r="A458" s="64" t="s">
        <v>1135</v>
      </c>
      <c r="B458" s="64">
        <v>148</v>
      </c>
      <c r="C458" s="77" t="s">
        <v>1136</v>
      </c>
      <c r="D458" s="64">
        <v>115</v>
      </c>
      <c r="E458" s="64" t="s">
        <v>233</v>
      </c>
      <c r="F458" s="64"/>
      <c r="G458" s="64"/>
      <c r="H458" s="64"/>
      <c r="I458" s="64"/>
      <c r="J458" s="64"/>
      <c r="K458" s="64"/>
      <c r="L458" s="64"/>
      <c r="M458" s="64"/>
      <c r="N458" s="64"/>
      <c r="O458" s="64"/>
    </row>
    <row r="459" spans="1:15">
      <c r="A459" s="64" t="s">
        <v>1137</v>
      </c>
      <c r="B459" s="64">
        <v>474</v>
      </c>
      <c r="C459" s="77" t="s">
        <v>1138</v>
      </c>
      <c r="D459" s="64">
        <v>115</v>
      </c>
      <c r="E459" s="64" t="s">
        <v>233</v>
      </c>
      <c r="F459" s="64"/>
      <c r="G459" s="64"/>
      <c r="H459" s="64"/>
      <c r="I459" s="64"/>
      <c r="J459" s="64"/>
      <c r="K459" s="64"/>
      <c r="L459" s="64"/>
      <c r="M459" s="64"/>
      <c r="N459" s="64"/>
      <c r="O459" s="64"/>
    </row>
    <row r="460" spans="1:15">
      <c r="A460" s="64" t="s">
        <v>1139</v>
      </c>
      <c r="B460" s="64">
        <v>25</v>
      </c>
      <c r="C460" s="77" t="s">
        <v>1140</v>
      </c>
      <c r="D460" s="64">
        <v>115</v>
      </c>
      <c r="E460" s="64" t="s">
        <v>233</v>
      </c>
      <c r="F460" s="64"/>
      <c r="G460" s="64"/>
      <c r="H460" s="64"/>
      <c r="I460" s="64"/>
      <c r="J460" s="64"/>
      <c r="K460" s="64"/>
      <c r="L460" s="64"/>
      <c r="M460" s="64"/>
      <c r="N460" s="64"/>
      <c r="O460" s="64"/>
    </row>
    <row r="461" spans="1:15">
      <c r="A461" s="64" t="s">
        <v>1141</v>
      </c>
      <c r="B461" s="64">
        <v>433</v>
      </c>
      <c r="C461" s="77" t="s">
        <v>1142</v>
      </c>
      <c r="D461" s="64">
        <v>115</v>
      </c>
      <c r="E461" s="64" t="s">
        <v>233</v>
      </c>
      <c r="F461" s="64"/>
      <c r="G461" s="64"/>
      <c r="H461" s="64"/>
      <c r="I461" s="64"/>
      <c r="J461" s="64"/>
      <c r="K461" s="64"/>
      <c r="L461" s="64"/>
      <c r="M461" s="64"/>
      <c r="N461" s="64"/>
      <c r="O461" s="64"/>
    </row>
    <row r="462" spans="1:15">
      <c r="A462" s="64" t="s">
        <v>1143</v>
      </c>
      <c r="B462" s="64">
        <v>82</v>
      </c>
      <c r="C462" s="77" t="s">
        <v>1144</v>
      </c>
      <c r="D462" s="64">
        <v>115</v>
      </c>
      <c r="E462" s="64" t="s">
        <v>233</v>
      </c>
      <c r="F462" s="64"/>
      <c r="G462" s="64"/>
      <c r="H462" s="64"/>
      <c r="I462" s="64"/>
      <c r="J462" s="64"/>
      <c r="K462" s="64"/>
      <c r="L462" s="64"/>
      <c r="M462" s="64"/>
      <c r="N462" s="64"/>
      <c r="O462" s="64"/>
    </row>
    <row r="463" spans="1:15">
      <c r="A463" s="64" t="s">
        <v>1145</v>
      </c>
      <c r="B463" s="64">
        <v>432</v>
      </c>
      <c r="C463" s="77" t="s">
        <v>1146</v>
      </c>
      <c r="D463" s="64">
        <v>115</v>
      </c>
      <c r="E463" s="64" t="s">
        <v>233</v>
      </c>
      <c r="F463" s="64"/>
      <c r="G463" s="64"/>
      <c r="H463" s="64"/>
      <c r="I463" s="64"/>
      <c r="J463" s="64"/>
      <c r="K463" s="64"/>
      <c r="L463" s="64"/>
      <c r="M463" s="64"/>
      <c r="N463" s="64"/>
      <c r="O463" s="64"/>
    </row>
    <row r="464" spans="1:15">
      <c r="A464" s="64" t="s">
        <v>1147</v>
      </c>
      <c r="B464" s="64">
        <v>434</v>
      </c>
      <c r="C464" s="77" t="s">
        <v>1148</v>
      </c>
      <c r="D464" s="64">
        <v>115</v>
      </c>
      <c r="E464" s="64" t="s">
        <v>233</v>
      </c>
      <c r="F464" s="64"/>
      <c r="G464" s="64"/>
      <c r="H464" s="64"/>
      <c r="I464" s="64"/>
      <c r="J464" s="64"/>
      <c r="K464" s="64"/>
      <c r="L464" s="64"/>
      <c r="M464" s="64"/>
      <c r="N464" s="64"/>
      <c r="O464" s="64"/>
    </row>
    <row r="465" spans="1:15">
      <c r="A465" s="64" t="s">
        <v>1149</v>
      </c>
      <c r="B465" s="64"/>
      <c r="C465" s="77" t="s">
        <v>1150</v>
      </c>
      <c r="D465" s="64">
        <v>115</v>
      </c>
      <c r="E465" s="64" t="s">
        <v>233</v>
      </c>
      <c r="F465" s="64"/>
      <c r="G465" s="64"/>
      <c r="H465" s="64"/>
      <c r="I465" s="64"/>
      <c r="J465" s="64"/>
      <c r="K465" s="64"/>
      <c r="L465" s="64"/>
      <c r="M465" s="64"/>
      <c r="N465" s="64"/>
      <c r="O465" s="64"/>
    </row>
    <row r="466" spans="1:15">
      <c r="A466" s="64" t="s">
        <v>1151</v>
      </c>
      <c r="B466" s="64">
        <v>8</v>
      </c>
      <c r="C466" s="77" t="s">
        <v>1152</v>
      </c>
      <c r="D466" s="64">
        <v>115</v>
      </c>
      <c r="E466" s="64" t="s">
        <v>233</v>
      </c>
      <c r="F466" s="64"/>
      <c r="G466" s="64"/>
      <c r="H466" s="64"/>
      <c r="I466" s="64"/>
      <c r="J466" s="64"/>
      <c r="K466" s="64"/>
      <c r="L466" s="64"/>
      <c r="M466" s="64"/>
      <c r="N466" s="64"/>
      <c r="O466" s="64"/>
    </row>
    <row r="467" spans="1:15">
      <c r="A467" s="64" t="s">
        <v>1153</v>
      </c>
      <c r="B467" s="64">
        <v>280</v>
      </c>
      <c r="C467" s="77" t="s">
        <v>1154</v>
      </c>
      <c r="D467" s="64">
        <v>115</v>
      </c>
      <c r="E467" s="64" t="s">
        <v>233</v>
      </c>
      <c r="F467" s="64"/>
      <c r="G467" s="64"/>
      <c r="H467" s="64"/>
      <c r="I467" s="64"/>
      <c r="J467" s="64"/>
      <c r="K467" s="64"/>
      <c r="L467" s="64"/>
      <c r="M467" s="64"/>
      <c r="N467" s="64"/>
      <c r="O467" s="64"/>
    </row>
    <row r="468" spans="1:15">
      <c r="A468" s="64" t="s">
        <v>1155</v>
      </c>
      <c r="B468" s="64">
        <v>278</v>
      </c>
      <c r="C468" s="77" t="s">
        <v>1156</v>
      </c>
      <c r="D468" s="64">
        <v>115</v>
      </c>
      <c r="E468" s="64" t="s">
        <v>233</v>
      </c>
      <c r="F468" s="64"/>
      <c r="G468" s="64"/>
      <c r="H468" s="64"/>
      <c r="I468" s="64"/>
      <c r="J468" s="64"/>
      <c r="K468" s="64"/>
      <c r="L468" s="64"/>
      <c r="M468" s="64"/>
      <c r="N468" s="64"/>
      <c r="O468" s="64"/>
    </row>
    <row r="469" spans="1:15">
      <c r="A469" s="64" t="s">
        <v>1157</v>
      </c>
      <c r="B469" s="64">
        <v>282</v>
      </c>
      <c r="C469" s="77" t="s">
        <v>1158</v>
      </c>
      <c r="D469" s="64">
        <v>115</v>
      </c>
      <c r="E469" s="64" t="s">
        <v>233</v>
      </c>
      <c r="F469" s="64"/>
      <c r="G469" s="64"/>
      <c r="H469" s="64"/>
      <c r="I469" s="64"/>
      <c r="J469" s="64"/>
      <c r="K469" s="64"/>
      <c r="L469" s="64"/>
      <c r="M469" s="64"/>
      <c r="N469" s="64"/>
      <c r="O469" s="64"/>
    </row>
    <row r="470" spans="1:15">
      <c r="A470" s="64" t="s">
        <v>1159</v>
      </c>
      <c r="B470" s="64">
        <v>279</v>
      </c>
      <c r="C470" s="77" t="s">
        <v>1160</v>
      </c>
      <c r="D470" s="64">
        <v>115</v>
      </c>
      <c r="E470" s="64" t="s">
        <v>233</v>
      </c>
      <c r="F470" s="64"/>
      <c r="G470" s="64"/>
      <c r="H470" s="64"/>
      <c r="I470" s="64"/>
      <c r="J470" s="64"/>
      <c r="K470" s="64"/>
      <c r="L470" s="64"/>
      <c r="M470" s="64"/>
      <c r="N470" s="64"/>
      <c r="O470" s="64"/>
    </row>
    <row r="471" spans="1:15">
      <c r="A471" s="64" t="s">
        <v>1161</v>
      </c>
      <c r="B471" s="64">
        <v>281</v>
      </c>
      <c r="C471" s="77" t="s">
        <v>1162</v>
      </c>
      <c r="D471" s="64">
        <v>115</v>
      </c>
      <c r="E471" s="64" t="s">
        <v>233</v>
      </c>
      <c r="F471" s="64"/>
      <c r="G471" s="64"/>
      <c r="H471" s="64"/>
      <c r="I471" s="64"/>
      <c r="J471" s="64"/>
      <c r="K471" s="64"/>
      <c r="L471" s="64"/>
      <c r="M471" s="64"/>
      <c r="N471" s="64"/>
      <c r="O471" s="64"/>
    </row>
    <row r="472" spans="1:15">
      <c r="A472" s="64" t="s">
        <v>1163</v>
      </c>
      <c r="B472" s="64">
        <v>264</v>
      </c>
      <c r="C472" s="77" t="s">
        <v>1164</v>
      </c>
      <c r="D472" s="64">
        <v>115</v>
      </c>
      <c r="E472" s="64" t="s">
        <v>233</v>
      </c>
      <c r="F472" s="64"/>
      <c r="G472" s="64"/>
      <c r="H472" s="64"/>
      <c r="I472" s="64"/>
      <c r="J472" s="64"/>
      <c r="K472" s="64"/>
      <c r="L472" s="64"/>
      <c r="M472" s="64"/>
      <c r="N472" s="64"/>
      <c r="O472" s="64"/>
    </row>
    <row r="473" spans="1:15">
      <c r="A473" s="64" t="s">
        <v>1165</v>
      </c>
      <c r="B473" s="64">
        <v>403</v>
      </c>
      <c r="C473" s="77" t="s">
        <v>1166</v>
      </c>
      <c r="D473" s="64">
        <v>115</v>
      </c>
      <c r="E473" s="64" t="s">
        <v>233</v>
      </c>
      <c r="F473" s="64"/>
      <c r="G473" s="64"/>
      <c r="H473" s="64"/>
      <c r="I473" s="64"/>
      <c r="J473" s="64"/>
      <c r="K473" s="64"/>
      <c r="L473" s="64"/>
      <c r="M473" s="64"/>
      <c r="N473" s="64"/>
      <c r="O473" s="64"/>
    </row>
    <row r="474" spans="1:15">
      <c r="A474" s="64" t="s">
        <v>1167</v>
      </c>
      <c r="B474" s="64">
        <v>390</v>
      </c>
      <c r="C474" s="77" t="s">
        <v>1168</v>
      </c>
      <c r="D474" s="64">
        <v>115</v>
      </c>
      <c r="E474" s="64" t="s">
        <v>233</v>
      </c>
      <c r="F474" s="64"/>
      <c r="G474" s="64"/>
      <c r="H474" s="64"/>
      <c r="I474" s="64"/>
      <c r="J474" s="64"/>
      <c r="K474" s="64"/>
      <c r="L474" s="64"/>
      <c r="M474" s="64"/>
      <c r="N474" s="64"/>
      <c r="O474" s="64"/>
    </row>
    <row r="475" spans="1:15">
      <c r="A475" s="64" t="s">
        <v>1169</v>
      </c>
      <c r="B475" s="64">
        <v>389</v>
      </c>
      <c r="C475" s="77" t="s">
        <v>1170</v>
      </c>
      <c r="D475" s="64">
        <v>115</v>
      </c>
      <c r="E475" s="64" t="s">
        <v>233</v>
      </c>
      <c r="F475" s="64"/>
      <c r="G475" s="64"/>
      <c r="H475" s="64"/>
      <c r="I475" s="64"/>
      <c r="J475" s="64"/>
      <c r="K475" s="64"/>
      <c r="L475" s="64"/>
      <c r="M475" s="64"/>
      <c r="N475" s="64"/>
      <c r="O475" s="64"/>
    </row>
    <row r="476" spans="1:15">
      <c r="A476" s="64" t="s">
        <v>1171</v>
      </c>
      <c r="B476" s="64">
        <v>388</v>
      </c>
      <c r="C476" s="77" t="s">
        <v>1172</v>
      </c>
      <c r="D476" s="64">
        <v>115</v>
      </c>
      <c r="E476" s="64" t="s">
        <v>233</v>
      </c>
      <c r="F476" s="64"/>
      <c r="G476" s="64"/>
      <c r="H476" s="64"/>
      <c r="I476" s="64"/>
      <c r="J476" s="64"/>
      <c r="K476" s="64"/>
      <c r="L476" s="64"/>
      <c r="M476" s="64"/>
      <c r="N476" s="64"/>
      <c r="O476" s="64"/>
    </row>
    <row r="477" spans="1:15">
      <c r="A477" s="64" t="s">
        <v>1173</v>
      </c>
      <c r="B477" s="64">
        <v>391</v>
      </c>
      <c r="C477" s="77" t="s">
        <v>1174</v>
      </c>
      <c r="D477" s="64">
        <v>115</v>
      </c>
      <c r="E477" s="64" t="s">
        <v>233</v>
      </c>
      <c r="F477" s="64"/>
      <c r="G477" s="64"/>
      <c r="H477" s="64"/>
      <c r="I477" s="64"/>
      <c r="J477" s="64"/>
      <c r="K477" s="64"/>
      <c r="L477" s="64"/>
      <c r="M477" s="64"/>
      <c r="N477" s="64"/>
      <c r="O477" s="64"/>
    </row>
    <row r="478" spans="1:15">
      <c r="A478" s="64" t="s">
        <v>1175</v>
      </c>
      <c r="B478" s="64">
        <v>506</v>
      </c>
      <c r="C478" s="77" t="s">
        <v>1176</v>
      </c>
      <c r="D478" s="64">
        <v>115</v>
      </c>
      <c r="E478" s="64" t="s">
        <v>233</v>
      </c>
      <c r="F478" s="64"/>
      <c r="G478" s="64"/>
      <c r="H478" s="64"/>
      <c r="I478" s="64"/>
      <c r="J478" s="64"/>
      <c r="K478" s="64"/>
      <c r="L478" s="64"/>
      <c r="M478" s="64"/>
      <c r="N478" s="64"/>
      <c r="O478" s="64"/>
    </row>
    <row r="479" spans="1:15">
      <c r="A479" s="64" t="s">
        <v>1177</v>
      </c>
      <c r="B479" s="64">
        <v>333</v>
      </c>
      <c r="C479" s="77" t="s">
        <v>1178</v>
      </c>
      <c r="D479" s="64">
        <v>115</v>
      </c>
      <c r="E479" s="64" t="s">
        <v>233</v>
      </c>
      <c r="F479" s="64"/>
      <c r="G479" s="64"/>
      <c r="H479" s="64"/>
      <c r="I479" s="64"/>
      <c r="J479" s="64"/>
      <c r="K479" s="64"/>
      <c r="L479" s="64"/>
      <c r="M479" s="64"/>
      <c r="N479" s="64"/>
      <c r="O479" s="64"/>
    </row>
    <row r="480" spans="1:15">
      <c r="A480" s="64" t="s">
        <v>1179</v>
      </c>
      <c r="B480" s="64">
        <v>418</v>
      </c>
      <c r="C480" s="77" t="s">
        <v>1180</v>
      </c>
      <c r="D480" s="64">
        <v>115</v>
      </c>
      <c r="E480" s="64" t="s">
        <v>233</v>
      </c>
      <c r="F480" s="64"/>
      <c r="G480" s="64"/>
      <c r="H480" s="64"/>
      <c r="I480" s="64"/>
      <c r="J480" s="64"/>
      <c r="K480" s="64"/>
      <c r="L480" s="64"/>
      <c r="M480" s="64"/>
      <c r="N480" s="64"/>
      <c r="O480" s="64"/>
    </row>
    <row r="481" spans="1:15">
      <c r="A481" s="64" t="s">
        <v>1181</v>
      </c>
      <c r="B481" s="64">
        <v>110</v>
      </c>
      <c r="C481" s="77" t="s">
        <v>1182</v>
      </c>
      <c r="D481" s="64">
        <v>115</v>
      </c>
      <c r="E481" s="64" t="s">
        <v>233</v>
      </c>
      <c r="F481" s="64"/>
      <c r="G481" s="64"/>
      <c r="H481" s="64"/>
      <c r="I481" s="64"/>
      <c r="J481" s="64"/>
      <c r="K481" s="64"/>
      <c r="L481" s="64"/>
      <c r="M481" s="64"/>
      <c r="N481" s="64"/>
      <c r="O481" s="64"/>
    </row>
    <row r="482" spans="1:15">
      <c r="A482" s="64" t="s">
        <v>1183</v>
      </c>
      <c r="B482" s="64">
        <v>386</v>
      </c>
      <c r="C482" s="77" t="s">
        <v>1184</v>
      </c>
      <c r="D482" s="64">
        <v>115</v>
      </c>
      <c r="E482" s="64" t="s">
        <v>233</v>
      </c>
      <c r="F482" s="64"/>
      <c r="G482" s="64"/>
      <c r="H482" s="64"/>
      <c r="I482" s="64"/>
      <c r="J482" s="64"/>
      <c r="K482" s="64"/>
      <c r="L482" s="64"/>
      <c r="M482" s="64"/>
      <c r="N482" s="64"/>
      <c r="O482" s="64"/>
    </row>
    <row r="483" spans="1:15">
      <c r="A483" s="64" t="s">
        <v>1185</v>
      </c>
      <c r="B483" s="64">
        <v>480</v>
      </c>
      <c r="C483" s="77" t="s">
        <v>1186</v>
      </c>
      <c r="D483" s="64">
        <v>115</v>
      </c>
      <c r="E483" s="64" t="s">
        <v>233</v>
      </c>
      <c r="F483" s="64"/>
      <c r="G483" s="64"/>
      <c r="H483" s="64"/>
      <c r="I483" s="64"/>
      <c r="J483" s="64"/>
      <c r="K483" s="64"/>
      <c r="L483" s="64"/>
      <c r="M483" s="64"/>
      <c r="N483" s="64"/>
      <c r="O483" s="64"/>
    </row>
    <row r="484" spans="1:15">
      <c r="A484" s="64" t="s">
        <v>1187</v>
      </c>
      <c r="B484" s="64">
        <v>478</v>
      </c>
      <c r="C484" s="77" t="s">
        <v>1188</v>
      </c>
      <c r="D484" s="64">
        <v>115</v>
      </c>
      <c r="E484" s="64" t="s">
        <v>233</v>
      </c>
      <c r="F484" s="64"/>
      <c r="G484" s="64"/>
      <c r="H484" s="64"/>
      <c r="I484" s="64"/>
      <c r="J484" s="64"/>
      <c r="K484" s="64"/>
      <c r="L484" s="64"/>
      <c r="M484" s="64"/>
      <c r="N484" s="64"/>
      <c r="O484" s="64"/>
    </row>
    <row r="485" spans="1:15">
      <c r="A485" s="64" t="s">
        <v>1189</v>
      </c>
      <c r="B485" s="64">
        <v>479</v>
      </c>
      <c r="C485" s="77" t="s">
        <v>1190</v>
      </c>
      <c r="D485" s="64">
        <v>115</v>
      </c>
      <c r="E485" s="64" t="s">
        <v>233</v>
      </c>
      <c r="F485" s="64"/>
      <c r="G485" s="64"/>
      <c r="H485" s="64"/>
      <c r="I485" s="64"/>
      <c r="J485" s="64"/>
      <c r="K485" s="64"/>
      <c r="L485" s="64"/>
      <c r="M485" s="64"/>
      <c r="N485" s="64"/>
      <c r="O485" s="64"/>
    </row>
    <row r="486" spans="1:15">
      <c r="A486" s="64" t="s">
        <v>1191</v>
      </c>
      <c r="B486" s="64">
        <v>138</v>
      </c>
      <c r="C486" s="77" t="s">
        <v>1192</v>
      </c>
      <c r="D486" s="64">
        <v>115</v>
      </c>
      <c r="E486" s="64" t="s">
        <v>233</v>
      </c>
      <c r="F486" s="64"/>
      <c r="G486" s="64"/>
      <c r="H486" s="64"/>
      <c r="I486" s="64"/>
      <c r="J486" s="64"/>
      <c r="K486" s="64"/>
      <c r="L486" s="64"/>
      <c r="M486" s="64"/>
      <c r="N486" s="64"/>
      <c r="O486" s="64"/>
    </row>
    <row r="487" spans="1:15">
      <c r="A487" s="64" t="s">
        <v>1193</v>
      </c>
      <c r="B487" s="64">
        <v>239</v>
      </c>
      <c r="C487" s="77" t="s">
        <v>1194</v>
      </c>
      <c r="D487" s="64">
        <v>115</v>
      </c>
      <c r="E487" s="64" t="s">
        <v>233</v>
      </c>
      <c r="F487" s="64"/>
      <c r="G487" s="64"/>
      <c r="H487" s="64"/>
      <c r="I487" s="64"/>
      <c r="J487" s="64"/>
      <c r="K487" s="64"/>
      <c r="L487" s="64"/>
      <c r="M487" s="64"/>
      <c r="N487" s="64"/>
      <c r="O487" s="64"/>
    </row>
    <row r="488" spans="1:15">
      <c r="A488" s="64" t="s">
        <v>1195</v>
      </c>
      <c r="B488" s="64">
        <v>354</v>
      </c>
      <c r="C488" s="77" t="s">
        <v>1196</v>
      </c>
      <c r="D488" s="64">
        <v>115</v>
      </c>
      <c r="E488" s="64" t="s">
        <v>233</v>
      </c>
      <c r="F488" s="64"/>
      <c r="G488" s="64"/>
      <c r="H488" s="64"/>
      <c r="I488" s="64"/>
      <c r="J488" s="64"/>
      <c r="K488" s="64"/>
      <c r="L488" s="64"/>
      <c r="M488" s="64"/>
      <c r="N488" s="64"/>
      <c r="O488" s="64"/>
    </row>
    <row r="489" spans="1:15">
      <c r="A489" s="64" t="s">
        <v>1197</v>
      </c>
      <c r="B489" s="64">
        <v>353</v>
      </c>
      <c r="C489" s="77" t="s">
        <v>1198</v>
      </c>
      <c r="D489" s="64">
        <v>115</v>
      </c>
      <c r="E489" s="64" t="s">
        <v>233</v>
      </c>
      <c r="F489" s="64"/>
      <c r="G489" s="64"/>
      <c r="H489" s="64"/>
      <c r="I489" s="64"/>
      <c r="J489" s="64"/>
      <c r="K489" s="64"/>
      <c r="L489" s="64"/>
      <c r="M489" s="64"/>
      <c r="N489" s="64"/>
      <c r="O489" s="64"/>
    </row>
    <row r="490" spans="1:15">
      <c r="A490" s="64" t="s">
        <v>1199</v>
      </c>
      <c r="B490" s="64">
        <v>242</v>
      </c>
      <c r="C490" s="77" t="s">
        <v>1200</v>
      </c>
      <c r="D490" s="64">
        <v>115</v>
      </c>
      <c r="E490" s="64" t="s">
        <v>233</v>
      </c>
      <c r="F490" s="64"/>
      <c r="G490" s="64"/>
      <c r="H490" s="64"/>
      <c r="I490" s="64"/>
      <c r="J490" s="64"/>
      <c r="K490" s="64"/>
      <c r="L490" s="64"/>
      <c r="M490" s="64"/>
      <c r="N490" s="64"/>
      <c r="O490" s="64"/>
    </row>
    <row r="491" spans="1:15">
      <c r="A491" s="64" t="s">
        <v>1201</v>
      </c>
      <c r="B491" s="64">
        <v>243</v>
      </c>
      <c r="C491" s="77" t="s">
        <v>1202</v>
      </c>
      <c r="D491" s="64">
        <v>115</v>
      </c>
      <c r="E491" s="64" t="s">
        <v>233</v>
      </c>
      <c r="F491" s="64"/>
      <c r="G491" s="64"/>
      <c r="H491" s="64"/>
      <c r="I491" s="64"/>
      <c r="J491" s="64"/>
      <c r="K491" s="64"/>
      <c r="L491" s="64"/>
      <c r="M491" s="64"/>
      <c r="N491" s="64"/>
      <c r="O491" s="64"/>
    </row>
    <row r="492" spans="1:15">
      <c r="A492" s="64" t="s">
        <v>1203</v>
      </c>
      <c r="B492" s="64">
        <v>245</v>
      </c>
      <c r="C492" s="77" t="s">
        <v>1204</v>
      </c>
      <c r="D492" s="64">
        <v>115</v>
      </c>
      <c r="E492" s="64" t="s">
        <v>233</v>
      </c>
      <c r="F492" s="64"/>
      <c r="G492" s="64"/>
      <c r="H492" s="64"/>
      <c r="I492" s="64"/>
      <c r="J492" s="64"/>
      <c r="K492" s="64"/>
      <c r="L492" s="64"/>
      <c r="M492" s="64"/>
      <c r="N492" s="64"/>
      <c r="O492" s="64"/>
    </row>
    <row r="493" spans="1:15">
      <c r="A493" s="64" t="s">
        <v>1205</v>
      </c>
      <c r="B493" s="64">
        <v>247</v>
      </c>
      <c r="C493" s="77" t="s">
        <v>1206</v>
      </c>
      <c r="D493" s="64">
        <v>115</v>
      </c>
      <c r="E493" s="64" t="s">
        <v>233</v>
      </c>
      <c r="F493" s="64"/>
      <c r="G493" s="64"/>
      <c r="H493" s="64"/>
      <c r="I493" s="64"/>
      <c r="J493" s="64"/>
      <c r="K493" s="64"/>
      <c r="L493" s="64"/>
      <c r="M493" s="64"/>
      <c r="N493" s="64"/>
      <c r="O493" s="64"/>
    </row>
    <row r="494" spans="1:15">
      <c r="A494" s="64" t="s">
        <v>1207</v>
      </c>
      <c r="B494" s="64">
        <v>244</v>
      </c>
      <c r="C494" s="77" t="s">
        <v>1208</v>
      </c>
      <c r="D494" s="64">
        <v>115</v>
      </c>
      <c r="E494" s="64" t="s">
        <v>233</v>
      </c>
      <c r="F494" s="64"/>
      <c r="G494" s="64"/>
      <c r="H494" s="64"/>
      <c r="I494" s="64"/>
      <c r="J494" s="64"/>
      <c r="K494" s="64"/>
      <c r="L494" s="64"/>
      <c r="M494" s="64"/>
      <c r="N494" s="64"/>
      <c r="O494" s="64"/>
    </row>
    <row r="495" spans="1:15">
      <c r="A495" s="64" t="s">
        <v>1209</v>
      </c>
      <c r="B495" s="64">
        <v>246</v>
      </c>
      <c r="C495" s="77" t="s">
        <v>1210</v>
      </c>
      <c r="D495" s="64">
        <v>115</v>
      </c>
      <c r="E495" s="64" t="s">
        <v>233</v>
      </c>
      <c r="F495" s="64"/>
      <c r="G495" s="64"/>
      <c r="H495" s="64"/>
      <c r="I495" s="64"/>
      <c r="J495" s="64"/>
      <c r="K495" s="64"/>
      <c r="L495" s="64"/>
      <c r="M495" s="64"/>
      <c r="N495" s="64"/>
      <c r="O495" s="64"/>
    </row>
    <row r="496" spans="1:15">
      <c r="A496" s="64" t="s">
        <v>1211</v>
      </c>
      <c r="B496" s="64">
        <v>137</v>
      </c>
      <c r="C496" s="77" t="s">
        <v>1212</v>
      </c>
      <c r="D496" s="64">
        <v>115</v>
      </c>
      <c r="E496" s="64" t="s">
        <v>233</v>
      </c>
      <c r="F496" s="64"/>
      <c r="G496" s="64"/>
      <c r="H496" s="64"/>
      <c r="I496" s="64"/>
      <c r="J496" s="64"/>
      <c r="K496" s="64"/>
      <c r="L496" s="64"/>
      <c r="M496" s="64"/>
      <c r="N496" s="64"/>
      <c r="O496" s="64"/>
    </row>
    <row r="497" spans="1:15">
      <c r="A497" s="64" t="s">
        <v>1213</v>
      </c>
      <c r="B497" s="64">
        <v>601</v>
      </c>
      <c r="C497" s="77" t="s">
        <v>1214</v>
      </c>
      <c r="D497" s="64">
        <v>115</v>
      </c>
      <c r="E497" s="64" t="s">
        <v>233</v>
      </c>
      <c r="F497" s="64"/>
      <c r="G497" s="64"/>
      <c r="H497" s="64"/>
      <c r="I497" s="64"/>
      <c r="J497" s="64"/>
      <c r="K497" s="64"/>
      <c r="L497" s="64"/>
      <c r="M497" s="64"/>
      <c r="N497" s="64"/>
      <c r="O497" s="64"/>
    </row>
    <row r="498" spans="1:15">
      <c r="A498" s="64" t="s">
        <v>1215</v>
      </c>
      <c r="B498" s="64">
        <v>490</v>
      </c>
      <c r="C498" s="77" t="s">
        <v>1216</v>
      </c>
      <c r="D498" s="64">
        <v>115</v>
      </c>
      <c r="E498" s="64" t="s">
        <v>233</v>
      </c>
      <c r="F498" s="64"/>
      <c r="G498" s="64"/>
      <c r="H498" s="64"/>
      <c r="I498" s="64"/>
      <c r="J498" s="64"/>
      <c r="K498" s="64"/>
      <c r="L498" s="64"/>
      <c r="M498" s="64"/>
      <c r="N498" s="64"/>
      <c r="O498" s="64"/>
    </row>
    <row r="499" spans="1:15">
      <c r="A499" s="64" t="s">
        <v>1217</v>
      </c>
      <c r="B499" s="64">
        <v>319</v>
      </c>
      <c r="C499" s="77" t="s">
        <v>1218</v>
      </c>
      <c r="D499" s="64">
        <v>115</v>
      </c>
      <c r="E499" s="64" t="s">
        <v>233</v>
      </c>
      <c r="F499" s="64"/>
      <c r="G499" s="64"/>
      <c r="H499" s="64"/>
      <c r="I499" s="64"/>
      <c r="J499" s="64"/>
      <c r="K499" s="64"/>
      <c r="L499" s="64"/>
      <c r="M499" s="64"/>
      <c r="N499" s="64"/>
      <c r="O499" s="64"/>
    </row>
    <row r="500" spans="1:15">
      <c r="A500" s="64" t="s">
        <v>1219</v>
      </c>
      <c r="B500" s="64">
        <v>321</v>
      </c>
      <c r="C500" s="77" t="s">
        <v>1220</v>
      </c>
      <c r="D500" s="64">
        <v>115</v>
      </c>
      <c r="E500" s="64" t="s">
        <v>233</v>
      </c>
      <c r="F500" s="64"/>
      <c r="G500" s="64"/>
      <c r="H500" s="64"/>
      <c r="I500" s="64"/>
      <c r="J500" s="64"/>
      <c r="K500" s="64"/>
      <c r="L500" s="64"/>
      <c r="M500" s="64"/>
      <c r="N500" s="64"/>
      <c r="O500" s="64"/>
    </row>
    <row r="501" spans="1:15">
      <c r="A501" s="64" t="s">
        <v>1221</v>
      </c>
      <c r="B501" s="64">
        <v>317</v>
      </c>
      <c r="C501" s="77" t="s">
        <v>1222</v>
      </c>
      <c r="D501" s="64">
        <v>115</v>
      </c>
      <c r="E501" s="64" t="s">
        <v>233</v>
      </c>
      <c r="F501" s="64"/>
      <c r="G501" s="64"/>
      <c r="H501" s="64"/>
      <c r="I501" s="64"/>
      <c r="J501" s="64"/>
      <c r="K501" s="64"/>
      <c r="L501" s="64"/>
      <c r="M501" s="64"/>
      <c r="N501" s="64"/>
      <c r="O501" s="64"/>
    </row>
    <row r="502" spans="1:15">
      <c r="A502" s="64" t="s">
        <v>1223</v>
      </c>
      <c r="B502" s="64">
        <v>316</v>
      </c>
      <c r="C502" s="77" t="s">
        <v>1224</v>
      </c>
      <c r="D502" s="64">
        <v>115</v>
      </c>
      <c r="E502" s="64" t="s">
        <v>233</v>
      </c>
      <c r="F502" s="64"/>
      <c r="G502" s="64"/>
      <c r="H502" s="64"/>
      <c r="I502" s="64"/>
      <c r="J502" s="64"/>
      <c r="K502" s="64"/>
      <c r="L502" s="64"/>
      <c r="M502" s="64"/>
      <c r="N502" s="64"/>
      <c r="O502" s="64"/>
    </row>
    <row r="503" spans="1:15">
      <c r="A503" s="64" t="s">
        <v>1225</v>
      </c>
      <c r="B503" s="64">
        <v>384</v>
      </c>
      <c r="C503" s="77" t="s">
        <v>1226</v>
      </c>
      <c r="D503" s="64">
        <v>115</v>
      </c>
      <c r="E503" s="64" t="s">
        <v>233</v>
      </c>
      <c r="F503" s="64"/>
      <c r="G503" s="64"/>
      <c r="H503" s="64"/>
      <c r="I503" s="64"/>
      <c r="J503" s="64"/>
      <c r="K503" s="64"/>
      <c r="L503" s="64"/>
      <c r="M503" s="64"/>
      <c r="N503" s="64"/>
      <c r="O503" s="64"/>
    </row>
    <row r="504" spans="1:15">
      <c r="A504" s="64" t="s">
        <v>1227</v>
      </c>
      <c r="B504" s="64">
        <v>349</v>
      </c>
      <c r="C504" s="77" t="s">
        <v>1228</v>
      </c>
      <c r="D504" s="64">
        <v>115</v>
      </c>
      <c r="E504" s="64" t="s">
        <v>233</v>
      </c>
      <c r="F504" s="64"/>
      <c r="G504" s="64"/>
      <c r="H504" s="64"/>
      <c r="I504" s="64"/>
      <c r="J504" s="64"/>
      <c r="K504" s="64"/>
      <c r="L504" s="64"/>
      <c r="M504" s="64"/>
      <c r="N504" s="64"/>
      <c r="O504" s="64"/>
    </row>
    <row r="505" spans="1:15">
      <c r="A505" s="64" t="s">
        <v>1229</v>
      </c>
      <c r="B505" s="64">
        <v>112</v>
      </c>
      <c r="C505" s="77" t="s">
        <v>1230</v>
      </c>
      <c r="D505" s="64">
        <v>115</v>
      </c>
      <c r="E505" s="64" t="s">
        <v>233</v>
      </c>
      <c r="F505" s="64"/>
      <c r="G505" s="64"/>
      <c r="H505" s="64"/>
      <c r="I505" s="64"/>
      <c r="J505" s="64"/>
      <c r="K505" s="64"/>
      <c r="L505" s="64"/>
      <c r="M505" s="64"/>
      <c r="N505" s="64"/>
      <c r="O505" s="64"/>
    </row>
    <row r="506" spans="1:15">
      <c r="A506" s="64" t="s">
        <v>1231</v>
      </c>
      <c r="B506" s="64">
        <v>531</v>
      </c>
      <c r="C506" s="77" t="s">
        <v>1232</v>
      </c>
      <c r="D506" s="64">
        <v>115</v>
      </c>
      <c r="E506" s="64" t="s">
        <v>233</v>
      </c>
      <c r="F506" s="64"/>
      <c r="G506" s="64"/>
      <c r="H506" s="64"/>
      <c r="I506" s="64"/>
      <c r="J506" s="64"/>
      <c r="K506" s="64"/>
      <c r="L506" s="64"/>
      <c r="M506" s="64"/>
      <c r="N506" s="64"/>
      <c r="O506" s="64"/>
    </row>
    <row r="507" spans="1:15">
      <c r="A507" s="64" t="s">
        <v>1233</v>
      </c>
      <c r="B507" s="64">
        <v>144</v>
      </c>
      <c r="C507" s="77" t="s">
        <v>1234</v>
      </c>
      <c r="D507" s="64">
        <v>115</v>
      </c>
      <c r="E507" s="64" t="s">
        <v>233</v>
      </c>
      <c r="F507" s="64"/>
      <c r="G507" s="64"/>
      <c r="H507" s="64"/>
      <c r="I507" s="64"/>
      <c r="J507" s="64"/>
      <c r="K507" s="64"/>
      <c r="L507" s="64"/>
      <c r="M507" s="64"/>
      <c r="N507" s="64"/>
      <c r="O507" s="64"/>
    </row>
    <row r="508" spans="1:15">
      <c r="A508" s="64" t="s">
        <v>1235</v>
      </c>
      <c r="B508" s="64">
        <v>108</v>
      </c>
      <c r="C508" s="77" t="s">
        <v>1236</v>
      </c>
      <c r="D508" s="64">
        <v>115</v>
      </c>
      <c r="E508" s="64" t="s">
        <v>233</v>
      </c>
      <c r="F508" s="64"/>
      <c r="G508" s="64"/>
      <c r="H508" s="64"/>
      <c r="I508" s="64"/>
      <c r="J508" s="64"/>
      <c r="K508" s="64"/>
      <c r="L508" s="64"/>
      <c r="M508" s="64"/>
      <c r="N508" s="64"/>
      <c r="O508" s="64"/>
    </row>
    <row r="509" spans="1:15">
      <c r="A509" s="64" t="s">
        <v>1237</v>
      </c>
      <c r="B509" s="64">
        <v>149</v>
      </c>
      <c r="C509" s="77" t="s">
        <v>1238</v>
      </c>
      <c r="D509" s="64">
        <v>115</v>
      </c>
      <c r="E509" s="64" t="s">
        <v>233</v>
      </c>
      <c r="F509" s="64"/>
      <c r="G509" s="64"/>
      <c r="H509" s="64"/>
      <c r="I509" s="64"/>
      <c r="J509" s="64"/>
      <c r="K509" s="64"/>
      <c r="L509" s="64"/>
      <c r="M509" s="64"/>
      <c r="N509" s="64"/>
      <c r="O509" s="64"/>
    </row>
    <row r="510" spans="1:15">
      <c r="A510" s="64" t="s">
        <v>1239</v>
      </c>
      <c r="B510" s="64">
        <v>288</v>
      </c>
      <c r="C510" s="77" t="s">
        <v>1240</v>
      </c>
      <c r="D510" s="64">
        <v>115</v>
      </c>
      <c r="E510" s="64" t="s">
        <v>233</v>
      </c>
      <c r="F510" s="64"/>
      <c r="G510" s="64"/>
      <c r="H510" s="64"/>
      <c r="I510" s="64"/>
      <c r="J510" s="64"/>
      <c r="K510" s="64"/>
      <c r="L510" s="64"/>
      <c r="M510" s="64"/>
      <c r="N510" s="64"/>
      <c r="O510" s="64"/>
    </row>
    <row r="511" spans="1:15">
      <c r="A511" s="64" t="s">
        <v>1241</v>
      </c>
      <c r="B511" s="64">
        <v>527</v>
      </c>
      <c r="C511" s="77" t="s">
        <v>1242</v>
      </c>
      <c r="D511" s="64">
        <v>115</v>
      </c>
      <c r="E511" s="64" t="s">
        <v>233</v>
      </c>
      <c r="F511" s="64"/>
      <c r="G511" s="64"/>
      <c r="H511" s="64"/>
      <c r="I511" s="64"/>
      <c r="J511" s="64"/>
      <c r="K511" s="64"/>
      <c r="L511" s="64"/>
      <c r="M511" s="64"/>
      <c r="N511" s="64"/>
      <c r="O511" s="64"/>
    </row>
    <row r="512" spans="1:15">
      <c r="A512" s="64" t="s">
        <v>1243</v>
      </c>
      <c r="B512" s="64">
        <v>222</v>
      </c>
      <c r="C512" s="77" t="s">
        <v>1242</v>
      </c>
      <c r="D512" s="64">
        <v>115</v>
      </c>
      <c r="E512" s="64" t="s">
        <v>233</v>
      </c>
      <c r="F512" s="64"/>
      <c r="G512" s="64"/>
      <c r="H512" s="64"/>
      <c r="I512" s="64"/>
      <c r="J512" s="64"/>
      <c r="K512" s="64"/>
      <c r="L512" s="64"/>
      <c r="M512" s="64"/>
      <c r="N512" s="64"/>
      <c r="O512" s="64"/>
    </row>
    <row r="513" spans="1:15">
      <c r="A513" s="64" t="s">
        <v>1244</v>
      </c>
      <c r="B513" s="64">
        <v>59</v>
      </c>
      <c r="C513" s="77" t="s">
        <v>1245</v>
      </c>
      <c r="D513" s="64">
        <v>115</v>
      </c>
      <c r="E513" s="64" t="s">
        <v>233</v>
      </c>
      <c r="F513" s="64"/>
      <c r="G513" s="64"/>
      <c r="H513" s="64"/>
      <c r="I513" s="64"/>
      <c r="J513" s="64"/>
      <c r="K513" s="64"/>
      <c r="L513" s="64"/>
      <c r="M513" s="64"/>
      <c r="N513" s="64"/>
      <c r="O513" s="64"/>
    </row>
    <row r="514" spans="1:15">
      <c r="A514" s="64" t="s">
        <v>1246</v>
      </c>
      <c r="B514" s="64">
        <v>311</v>
      </c>
      <c r="C514" s="77" t="s">
        <v>1247</v>
      </c>
      <c r="D514" s="64">
        <v>115</v>
      </c>
      <c r="E514" s="64" t="s">
        <v>233</v>
      </c>
      <c r="F514" s="64"/>
      <c r="G514" s="64"/>
      <c r="H514" s="64"/>
      <c r="I514" s="64"/>
      <c r="J514" s="64"/>
      <c r="K514" s="64"/>
      <c r="L514" s="64"/>
      <c r="M514" s="64"/>
      <c r="N514" s="64"/>
      <c r="O514" s="64"/>
    </row>
    <row r="515" spans="1:15">
      <c r="A515" s="64" t="s">
        <v>1248</v>
      </c>
      <c r="B515" s="64">
        <v>516</v>
      </c>
      <c r="C515" s="77" t="s">
        <v>1249</v>
      </c>
      <c r="D515" s="64">
        <v>115</v>
      </c>
      <c r="E515" s="64" t="s">
        <v>233</v>
      </c>
      <c r="F515" s="64"/>
      <c r="G515" s="64"/>
      <c r="H515" s="64"/>
      <c r="I515" s="64"/>
      <c r="J515" s="64"/>
      <c r="K515" s="64"/>
      <c r="L515" s="64"/>
      <c r="M515" s="64"/>
      <c r="N515" s="64"/>
      <c r="O515" s="64"/>
    </row>
    <row r="516" spans="1:15">
      <c r="A516" s="64" t="s">
        <v>1250</v>
      </c>
      <c r="B516" s="64">
        <v>113</v>
      </c>
      <c r="C516" s="77" t="s">
        <v>1251</v>
      </c>
      <c r="D516" s="64">
        <v>115</v>
      </c>
      <c r="E516" s="64" t="s">
        <v>233</v>
      </c>
      <c r="F516" s="64"/>
      <c r="G516" s="64"/>
      <c r="H516" s="64"/>
      <c r="I516" s="64"/>
      <c r="J516" s="64"/>
      <c r="K516" s="64"/>
      <c r="L516" s="64"/>
      <c r="M516" s="64"/>
      <c r="N516" s="64"/>
      <c r="O516" s="64"/>
    </row>
    <row r="517" spans="1:15">
      <c r="A517" s="64" t="s">
        <v>1252</v>
      </c>
      <c r="B517" s="64">
        <v>75</v>
      </c>
      <c r="C517" s="77" t="s">
        <v>1253</v>
      </c>
      <c r="D517" s="64">
        <v>115</v>
      </c>
      <c r="E517" s="64" t="s">
        <v>233</v>
      </c>
      <c r="F517" s="64"/>
      <c r="G517" s="64"/>
      <c r="H517" s="64"/>
      <c r="I517" s="64"/>
      <c r="J517" s="64"/>
      <c r="K517" s="64"/>
      <c r="L517" s="64"/>
      <c r="M517" s="64"/>
      <c r="N517" s="64"/>
      <c r="O517" s="64"/>
    </row>
    <row r="518" spans="1:15">
      <c r="A518" s="64" t="s">
        <v>1254</v>
      </c>
      <c r="B518" s="64">
        <v>39</v>
      </c>
      <c r="C518" s="77" t="s">
        <v>1255</v>
      </c>
      <c r="D518" s="64">
        <v>115</v>
      </c>
      <c r="E518" s="64" t="s">
        <v>233</v>
      </c>
      <c r="F518" s="64"/>
      <c r="G518" s="64"/>
      <c r="H518" s="64"/>
      <c r="I518" s="64"/>
      <c r="J518" s="64"/>
      <c r="K518" s="64"/>
      <c r="L518" s="64"/>
      <c r="M518" s="64"/>
      <c r="N518" s="64"/>
      <c r="O518" s="64"/>
    </row>
    <row r="519" spans="1:15">
      <c r="A519" s="64" t="s">
        <v>1256</v>
      </c>
      <c r="B519" s="64">
        <v>345</v>
      </c>
      <c r="C519" s="77" t="s">
        <v>1257</v>
      </c>
      <c r="D519" s="64">
        <v>115</v>
      </c>
      <c r="E519" s="64" t="s">
        <v>233</v>
      </c>
      <c r="F519" s="64"/>
      <c r="G519" s="64"/>
      <c r="H519" s="64"/>
      <c r="I519" s="64"/>
      <c r="J519" s="64"/>
      <c r="K519" s="64"/>
      <c r="L519" s="64"/>
      <c r="M519" s="64"/>
      <c r="N519" s="64"/>
      <c r="O519" s="64"/>
    </row>
    <row r="520" spans="1:15">
      <c r="A520" s="64" t="s">
        <v>1258</v>
      </c>
      <c r="B520" s="64">
        <v>367</v>
      </c>
      <c r="C520" s="77" t="s">
        <v>1259</v>
      </c>
      <c r="D520" s="64">
        <v>115</v>
      </c>
      <c r="E520" s="64" t="s">
        <v>233</v>
      </c>
      <c r="F520" s="64"/>
      <c r="G520" s="64"/>
      <c r="H520" s="64"/>
      <c r="I520" s="64"/>
      <c r="J520" s="64"/>
      <c r="K520" s="64"/>
      <c r="L520" s="64"/>
      <c r="M520" s="64"/>
      <c r="N520" s="64"/>
      <c r="O520" s="64"/>
    </row>
    <row r="521" spans="1:15">
      <c r="A521" s="64" t="s">
        <v>1260</v>
      </c>
      <c r="B521" s="64">
        <v>10</v>
      </c>
      <c r="C521" s="77" t="s">
        <v>1261</v>
      </c>
      <c r="D521" s="64">
        <v>115</v>
      </c>
      <c r="E521" s="64" t="s">
        <v>233</v>
      </c>
      <c r="F521" s="64"/>
      <c r="G521" s="64"/>
      <c r="H521" s="64"/>
      <c r="I521" s="64"/>
      <c r="J521" s="64"/>
      <c r="K521" s="64"/>
      <c r="L521" s="64"/>
      <c r="M521" s="64"/>
      <c r="N521" s="64"/>
      <c r="O521" s="64"/>
    </row>
    <row r="522" spans="1:15">
      <c r="A522" s="64" t="s">
        <v>1262</v>
      </c>
      <c r="B522" s="64">
        <v>32</v>
      </c>
      <c r="C522" s="77" t="s">
        <v>1263</v>
      </c>
      <c r="D522" s="64">
        <v>115</v>
      </c>
      <c r="E522" s="64" t="s">
        <v>233</v>
      </c>
      <c r="F522" s="64"/>
      <c r="G522" s="64"/>
      <c r="H522" s="64"/>
      <c r="I522" s="64"/>
      <c r="J522" s="64"/>
      <c r="K522" s="64"/>
      <c r="L522" s="64"/>
      <c r="M522" s="64"/>
      <c r="N522" s="64"/>
      <c r="O522" s="64"/>
    </row>
    <row r="523" spans="1:15">
      <c r="A523" s="64" t="s">
        <v>1264</v>
      </c>
      <c r="B523" s="64">
        <v>602</v>
      </c>
      <c r="C523" s="77" t="s">
        <v>1265</v>
      </c>
      <c r="D523" s="64">
        <v>115</v>
      </c>
      <c r="E523" s="64" t="s">
        <v>233</v>
      </c>
      <c r="F523" s="64"/>
      <c r="G523" s="64"/>
      <c r="H523" s="64"/>
      <c r="I523" s="64"/>
      <c r="J523" s="64"/>
      <c r="K523" s="64"/>
      <c r="L523" s="64"/>
      <c r="M523" s="64"/>
      <c r="N523" s="64"/>
      <c r="O523" s="64"/>
    </row>
    <row r="524" spans="1:15">
      <c r="A524" s="64" t="s">
        <v>1266</v>
      </c>
      <c r="B524" s="64">
        <v>102</v>
      </c>
      <c r="C524" s="77" t="s">
        <v>1267</v>
      </c>
      <c r="D524" s="64">
        <v>115</v>
      </c>
      <c r="E524" s="64" t="s">
        <v>233</v>
      </c>
      <c r="F524" s="64"/>
      <c r="G524" s="64"/>
      <c r="H524" s="64"/>
      <c r="I524" s="64"/>
      <c r="J524" s="64"/>
      <c r="K524" s="64"/>
      <c r="L524" s="64"/>
      <c r="M524" s="64"/>
      <c r="N524" s="64"/>
      <c r="O524" s="64"/>
    </row>
    <row r="525" spans="1:15">
      <c r="A525" s="64" t="s">
        <v>1268</v>
      </c>
      <c r="B525" s="64">
        <v>35</v>
      </c>
      <c r="C525" s="77" t="s">
        <v>1269</v>
      </c>
      <c r="D525" s="64">
        <v>115</v>
      </c>
      <c r="E525" s="64" t="s">
        <v>233</v>
      </c>
      <c r="F525" s="64"/>
      <c r="G525" s="64"/>
      <c r="H525" s="64"/>
      <c r="I525" s="64"/>
      <c r="J525" s="64"/>
      <c r="K525" s="64"/>
      <c r="L525" s="64"/>
      <c r="M525" s="64"/>
      <c r="N525" s="64"/>
      <c r="O525" s="64"/>
    </row>
    <row r="526" spans="1:15">
      <c r="A526" s="64" t="s">
        <v>1270</v>
      </c>
      <c r="B526" s="64">
        <v>81</v>
      </c>
      <c r="C526" s="77" t="s">
        <v>1271</v>
      </c>
      <c r="D526" s="64">
        <v>115</v>
      </c>
      <c r="E526" s="64" t="s">
        <v>233</v>
      </c>
      <c r="F526" s="64"/>
      <c r="G526" s="64"/>
      <c r="H526" s="64"/>
      <c r="I526" s="64"/>
      <c r="J526" s="64"/>
      <c r="K526" s="64"/>
      <c r="L526" s="64"/>
      <c r="M526" s="64"/>
      <c r="N526" s="64"/>
      <c r="O526" s="64"/>
    </row>
    <row r="527" spans="1:15">
      <c r="A527" s="64" t="s">
        <v>1272</v>
      </c>
      <c r="B527" s="64">
        <v>73</v>
      </c>
      <c r="C527" s="77" t="s">
        <v>1273</v>
      </c>
      <c r="D527" s="64">
        <v>115</v>
      </c>
      <c r="E527" s="64" t="s">
        <v>233</v>
      </c>
      <c r="F527" s="64"/>
      <c r="G527" s="64"/>
      <c r="H527" s="64"/>
      <c r="I527" s="64"/>
      <c r="J527" s="64"/>
      <c r="K527" s="64"/>
      <c r="L527" s="64"/>
      <c r="M527" s="64"/>
      <c r="N527" s="64"/>
      <c r="O527" s="64"/>
    </row>
    <row r="528" spans="1:15">
      <c r="A528" s="64" t="s">
        <v>1274</v>
      </c>
      <c r="B528" s="64">
        <v>369</v>
      </c>
      <c r="C528" s="77" t="s">
        <v>1275</v>
      </c>
      <c r="D528" s="64">
        <v>115</v>
      </c>
      <c r="E528" s="64" t="s">
        <v>233</v>
      </c>
      <c r="F528" s="64"/>
      <c r="G528" s="64"/>
      <c r="H528" s="64"/>
      <c r="I528" s="64"/>
      <c r="J528" s="64"/>
      <c r="K528" s="64"/>
      <c r="L528" s="64"/>
      <c r="M528" s="64"/>
      <c r="N528" s="64"/>
      <c r="O528" s="64"/>
    </row>
    <row r="529" spans="1:15">
      <c r="A529" s="64" t="s">
        <v>1276</v>
      </c>
      <c r="B529" s="64">
        <v>85</v>
      </c>
      <c r="C529" s="77" t="s">
        <v>1277</v>
      </c>
      <c r="D529" s="64">
        <v>115</v>
      </c>
      <c r="E529" s="64" t="s">
        <v>233</v>
      </c>
      <c r="F529" s="64"/>
      <c r="G529" s="64"/>
      <c r="H529" s="64"/>
      <c r="I529" s="64"/>
      <c r="J529" s="64"/>
      <c r="K529" s="64"/>
      <c r="L529" s="64"/>
      <c r="M529" s="64"/>
      <c r="N529" s="64"/>
      <c r="O529" s="64"/>
    </row>
    <row r="530" spans="1:15">
      <c r="A530" s="64" t="s">
        <v>1278</v>
      </c>
      <c r="B530" s="64">
        <v>298</v>
      </c>
      <c r="C530" s="77" t="s">
        <v>1279</v>
      </c>
      <c r="D530" s="64">
        <v>115</v>
      </c>
      <c r="E530" s="64" t="s">
        <v>233</v>
      </c>
      <c r="F530" s="64"/>
      <c r="G530" s="64"/>
      <c r="H530" s="64"/>
      <c r="I530" s="64"/>
      <c r="J530" s="64"/>
      <c r="K530" s="64"/>
      <c r="L530" s="64"/>
      <c r="M530" s="64"/>
      <c r="N530" s="64"/>
      <c r="O530" s="64"/>
    </row>
    <row r="531" spans="1:15">
      <c r="A531" s="64" t="s">
        <v>1280</v>
      </c>
      <c r="B531" s="64"/>
      <c r="C531" s="77" t="s">
        <v>1279</v>
      </c>
      <c r="D531" s="64">
        <v>115</v>
      </c>
      <c r="E531" s="64" t="s">
        <v>233</v>
      </c>
      <c r="F531" s="64"/>
      <c r="G531" s="64"/>
      <c r="H531" s="64"/>
      <c r="I531" s="64"/>
      <c r="J531" s="64"/>
      <c r="K531" s="64"/>
      <c r="L531" s="64"/>
      <c r="M531" s="64"/>
      <c r="N531" s="64"/>
      <c r="O531" s="64"/>
    </row>
    <row r="532" spans="1:15">
      <c r="A532" s="64" t="s">
        <v>1281</v>
      </c>
      <c r="B532" s="64">
        <v>427</v>
      </c>
      <c r="C532" s="77" t="s">
        <v>1282</v>
      </c>
      <c r="D532" s="64">
        <v>115</v>
      </c>
      <c r="E532" s="64" t="s">
        <v>233</v>
      </c>
      <c r="F532" s="64"/>
      <c r="G532" s="64"/>
      <c r="H532" s="64"/>
      <c r="I532" s="64"/>
      <c r="J532" s="64"/>
      <c r="K532" s="64"/>
      <c r="L532" s="64"/>
      <c r="M532" s="64"/>
      <c r="N532" s="64"/>
      <c r="O532" s="64"/>
    </row>
    <row r="533" spans="1:15">
      <c r="A533" s="64" t="s">
        <v>1283</v>
      </c>
      <c r="B533" s="64">
        <v>425</v>
      </c>
      <c r="C533" s="77" t="s">
        <v>1284</v>
      </c>
      <c r="D533" s="64">
        <v>115</v>
      </c>
      <c r="E533" s="64" t="s">
        <v>233</v>
      </c>
      <c r="F533" s="64"/>
      <c r="G533" s="64"/>
      <c r="H533" s="64"/>
      <c r="I533" s="64"/>
      <c r="J533" s="64"/>
      <c r="K533" s="64"/>
      <c r="L533" s="64"/>
      <c r="M533" s="64"/>
      <c r="N533" s="64"/>
      <c r="O533" s="64"/>
    </row>
    <row r="534" spans="1:15">
      <c r="A534" s="64" t="s">
        <v>1285</v>
      </c>
      <c r="B534" s="64">
        <v>52</v>
      </c>
      <c r="C534" s="77" t="s">
        <v>1286</v>
      </c>
      <c r="D534" s="64">
        <v>115</v>
      </c>
      <c r="E534" s="64" t="s">
        <v>233</v>
      </c>
      <c r="F534" s="64"/>
      <c r="G534" s="64"/>
      <c r="H534" s="64"/>
      <c r="I534" s="64"/>
      <c r="J534" s="64"/>
      <c r="K534" s="64"/>
      <c r="L534" s="64"/>
      <c r="M534" s="64"/>
      <c r="N534" s="64"/>
      <c r="O534" s="64"/>
    </row>
    <row r="535" spans="1:15">
      <c r="A535" s="64" t="s">
        <v>1287</v>
      </c>
      <c r="B535" s="64">
        <v>273</v>
      </c>
      <c r="C535" s="77" t="s">
        <v>1288</v>
      </c>
      <c r="D535" s="64">
        <v>115</v>
      </c>
      <c r="E535" s="64" t="s">
        <v>233</v>
      </c>
      <c r="F535" s="64"/>
      <c r="G535" s="64"/>
      <c r="H535" s="64"/>
      <c r="I535" s="64"/>
      <c r="J535" s="64"/>
      <c r="K535" s="64"/>
      <c r="L535" s="64"/>
      <c r="M535" s="64"/>
      <c r="N535" s="64"/>
      <c r="O535" s="64"/>
    </row>
    <row r="536" spans="1:15">
      <c r="A536" s="64" t="s">
        <v>1289</v>
      </c>
      <c r="B536" s="64">
        <v>272</v>
      </c>
      <c r="C536" s="77" t="s">
        <v>1290</v>
      </c>
      <c r="D536" s="64">
        <v>115</v>
      </c>
      <c r="E536" s="64" t="s">
        <v>233</v>
      </c>
      <c r="F536" s="64"/>
      <c r="G536" s="64"/>
      <c r="H536" s="64"/>
      <c r="I536" s="64"/>
      <c r="J536" s="64"/>
      <c r="K536" s="64"/>
      <c r="L536" s="64"/>
      <c r="M536" s="64"/>
      <c r="N536" s="64"/>
      <c r="O536" s="64"/>
    </row>
    <row r="537" spans="1:15">
      <c r="A537" s="64" t="s">
        <v>1291</v>
      </c>
      <c r="B537" s="64">
        <v>131</v>
      </c>
      <c r="C537" s="77" t="s">
        <v>1292</v>
      </c>
      <c r="D537" s="64">
        <v>115</v>
      </c>
      <c r="E537" s="64" t="s">
        <v>233</v>
      </c>
      <c r="F537" s="64"/>
      <c r="G537" s="64"/>
      <c r="H537" s="64"/>
      <c r="I537" s="64"/>
      <c r="J537" s="64"/>
      <c r="K537" s="64"/>
      <c r="L537" s="64"/>
      <c r="M537" s="64"/>
      <c r="N537" s="64"/>
      <c r="O537" s="64"/>
    </row>
    <row r="538" spans="1:15">
      <c r="A538" s="64" t="s">
        <v>1293</v>
      </c>
      <c r="B538" s="64">
        <v>57</v>
      </c>
      <c r="C538" s="77" t="s">
        <v>1294</v>
      </c>
      <c r="D538" s="64">
        <v>115</v>
      </c>
      <c r="E538" s="64" t="s">
        <v>233</v>
      </c>
      <c r="F538" s="64"/>
      <c r="G538" s="64"/>
      <c r="H538" s="64"/>
      <c r="I538" s="64"/>
      <c r="J538" s="64"/>
      <c r="K538" s="64"/>
      <c r="L538" s="64"/>
      <c r="M538" s="64"/>
      <c r="N538" s="64"/>
      <c r="O538" s="64"/>
    </row>
    <row r="539" spans="1:15">
      <c r="A539" s="64" t="s">
        <v>1295</v>
      </c>
      <c r="B539" s="64">
        <v>12</v>
      </c>
      <c r="C539" s="77" t="s">
        <v>1296</v>
      </c>
      <c r="D539" s="64">
        <v>115</v>
      </c>
      <c r="E539" s="64" t="s">
        <v>233</v>
      </c>
      <c r="F539" s="64"/>
      <c r="G539" s="64"/>
      <c r="H539" s="64"/>
      <c r="I539" s="64"/>
      <c r="J539" s="64"/>
      <c r="K539" s="64"/>
      <c r="L539" s="64"/>
      <c r="M539" s="64"/>
      <c r="N539" s="64"/>
      <c r="O539" s="64"/>
    </row>
    <row r="540" spans="1:15">
      <c r="A540" s="64" t="s">
        <v>1297</v>
      </c>
      <c r="B540" s="64">
        <v>78</v>
      </c>
      <c r="C540" s="77" t="s">
        <v>1298</v>
      </c>
      <c r="D540" s="64">
        <v>115</v>
      </c>
      <c r="E540" s="64" t="s">
        <v>233</v>
      </c>
      <c r="F540" s="64"/>
      <c r="G540" s="64"/>
      <c r="H540" s="64"/>
      <c r="I540" s="64"/>
      <c r="J540" s="64"/>
      <c r="K540" s="64"/>
      <c r="L540" s="64"/>
      <c r="M540" s="64"/>
      <c r="N540" s="64"/>
      <c r="O540" s="64"/>
    </row>
    <row r="541" spans="1:15">
      <c r="A541" s="64" t="s">
        <v>1299</v>
      </c>
      <c r="B541" s="64">
        <v>476</v>
      </c>
      <c r="C541" s="77" t="s">
        <v>1300</v>
      </c>
      <c r="D541" s="64">
        <v>115</v>
      </c>
      <c r="E541" s="64" t="s">
        <v>233</v>
      </c>
      <c r="F541" s="64"/>
      <c r="G541" s="64"/>
      <c r="H541" s="64"/>
      <c r="I541" s="64"/>
      <c r="J541" s="64"/>
      <c r="K541" s="64"/>
      <c r="L541" s="64"/>
      <c r="M541" s="64"/>
      <c r="N541" s="64"/>
      <c r="O541" s="64"/>
    </row>
    <row r="542" spans="1:15">
      <c r="A542" s="64" t="s">
        <v>1301</v>
      </c>
      <c r="B542" s="64"/>
      <c r="C542" s="77" t="s">
        <v>1302</v>
      </c>
      <c r="D542" s="64">
        <v>115</v>
      </c>
      <c r="E542" s="64" t="s">
        <v>233</v>
      </c>
      <c r="F542" s="64"/>
      <c r="G542" s="64"/>
      <c r="H542" s="64"/>
      <c r="I542" s="64"/>
      <c r="J542" s="64"/>
      <c r="K542" s="64"/>
      <c r="L542" s="64"/>
      <c r="M542" s="64"/>
      <c r="N542" s="64"/>
      <c r="O542" s="64"/>
    </row>
    <row r="543" spans="1:15">
      <c r="A543" s="64" t="s">
        <v>1303</v>
      </c>
      <c r="B543" s="64">
        <v>392</v>
      </c>
      <c r="C543" s="77" t="s">
        <v>1304</v>
      </c>
      <c r="D543" s="64">
        <v>115</v>
      </c>
      <c r="E543" s="64" t="s">
        <v>233</v>
      </c>
      <c r="F543" s="64"/>
      <c r="G543" s="64"/>
      <c r="H543" s="64"/>
      <c r="I543" s="64"/>
      <c r="J543" s="64"/>
      <c r="K543" s="64"/>
      <c r="L543" s="64"/>
      <c r="M543" s="64"/>
      <c r="N543" s="64"/>
      <c r="O543" s="64"/>
    </row>
    <row r="544" spans="1:15">
      <c r="A544" s="64" t="s">
        <v>1305</v>
      </c>
      <c r="B544" s="64">
        <v>128</v>
      </c>
      <c r="C544" s="77" t="s">
        <v>1306</v>
      </c>
      <c r="D544" s="64">
        <v>115</v>
      </c>
      <c r="E544" s="64" t="s">
        <v>233</v>
      </c>
      <c r="F544" s="64"/>
      <c r="G544" s="64"/>
      <c r="H544" s="64"/>
      <c r="I544" s="64"/>
      <c r="J544" s="64"/>
      <c r="K544" s="64"/>
      <c r="L544" s="64"/>
      <c r="M544" s="64"/>
      <c r="N544" s="64"/>
      <c r="O544" s="64"/>
    </row>
    <row r="545" spans="1:15">
      <c r="A545" s="64" t="s">
        <v>1307</v>
      </c>
      <c r="B545" s="64">
        <v>55</v>
      </c>
      <c r="C545" s="77" t="s">
        <v>1308</v>
      </c>
      <c r="D545" s="64">
        <v>115</v>
      </c>
      <c r="E545" s="64" t="s">
        <v>233</v>
      </c>
      <c r="F545" s="64"/>
      <c r="G545" s="64"/>
      <c r="H545" s="64"/>
      <c r="I545" s="64"/>
      <c r="J545" s="64"/>
      <c r="K545" s="64"/>
      <c r="L545" s="64"/>
      <c r="M545" s="64"/>
      <c r="N545" s="64"/>
      <c r="O545" s="64"/>
    </row>
    <row r="546" spans="1:15">
      <c r="A546" s="64" t="s">
        <v>1309</v>
      </c>
      <c r="B546" s="64">
        <v>370</v>
      </c>
      <c r="C546" s="77" t="s">
        <v>1310</v>
      </c>
      <c r="D546" s="64">
        <v>115</v>
      </c>
      <c r="E546" s="64" t="s">
        <v>233</v>
      </c>
      <c r="F546" s="64"/>
      <c r="G546" s="64"/>
      <c r="H546" s="64"/>
      <c r="I546" s="64"/>
      <c r="J546" s="64"/>
      <c r="K546" s="64"/>
      <c r="L546" s="64"/>
      <c r="M546" s="64"/>
      <c r="N546" s="64"/>
      <c r="O546" s="64"/>
    </row>
    <row r="547" spans="1:15">
      <c r="A547" s="64" t="s">
        <v>1311</v>
      </c>
      <c r="B547" s="64">
        <v>28</v>
      </c>
      <c r="C547" s="77" t="s">
        <v>1312</v>
      </c>
      <c r="D547" s="64">
        <v>115</v>
      </c>
      <c r="E547" s="64" t="s">
        <v>233</v>
      </c>
      <c r="F547" s="64"/>
      <c r="G547" s="64"/>
      <c r="H547" s="64"/>
      <c r="I547" s="64"/>
      <c r="J547" s="64"/>
      <c r="K547" s="64"/>
      <c r="L547" s="64"/>
      <c r="M547" s="64"/>
      <c r="N547" s="64"/>
      <c r="O547" s="64"/>
    </row>
    <row r="548" spans="1:15">
      <c r="A548" s="64" t="s">
        <v>1313</v>
      </c>
      <c r="B548" s="64">
        <v>160</v>
      </c>
      <c r="C548" s="77" t="s">
        <v>1314</v>
      </c>
      <c r="D548" s="64">
        <v>115</v>
      </c>
      <c r="E548" s="64" t="s">
        <v>233</v>
      </c>
      <c r="F548" s="64"/>
      <c r="G548" s="64"/>
      <c r="H548" s="64"/>
      <c r="I548" s="64"/>
      <c r="J548" s="64"/>
      <c r="K548" s="64"/>
      <c r="L548" s="64"/>
      <c r="M548" s="64"/>
      <c r="N548" s="64"/>
      <c r="O548" s="64"/>
    </row>
    <row r="549" spans="1:15">
      <c r="A549" s="64" t="s">
        <v>1315</v>
      </c>
      <c r="B549" s="64">
        <v>483</v>
      </c>
      <c r="C549" s="77" t="s">
        <v>1316</v>
      </c>
      <c r="D549" s="64">
        <v>115</v>
      </c>
      <c r="E549" s="64" t="s">
        <v>233</v>
      </c>
      <c r="F549" s="64"/>
      <c r="G549" s="64"/>
      <c r="H549" s="64"/>
      <c r="I549" s="64"/>
      <c r="J549" s="64"/>
      <c r="K549" s="64"/>
      <c r="L549" s="64"/>
      <c r="M549" s="64"/>
      <c r="N549" s="64"/>
      <c r="O549" s="64"/>
    </row>
    <row r="550" spans="1:15">
      <c r="A550" s="64" t="s">
        <v>1317</v>
      </c>
      <c r="B550" s="64">
        <v>86</v>
      </c>
      <c r="C550" s="77" t="s">
        <v>1318</v>
      </c>
      <c r="D550" s="64">
        <v>115</v>
      </c>
      <c r="E550" s="64" t="s">
        <v>233</v>
      </c>
      <c r="F550" s="64"/>
      <c r="G550" s="64"/>
      <c r="H550" s="64"/>
      <c r="I550" s="64"/>
      <c r="J550" s="64"/>
      <c r="K550" s="64"/>
      <c r="L550" s="64"/>
      <c r="M550" s="64"/>
      <c r="N550" s="64"/>
      <c r="O550" s="64"/>
    </row>
    <row r="551" spans="1:15">
      <c r="A551" s="64" t="s">
        <v>1319</v>
      </c>
      <c r="B551" s="64">
        <v>380</v>
      </c>
      <c r="C551" s="77" t="s">
        <v>1320</v>
      </c>
      <c r="D551" s="64">
        <v>115</v>
      </c>
      <c r="E551" s="64" t="s">
        <v>233</v>
      </c>
      <c r="F551" s="64"/>
      <c r="G551" s="64"/>
      <c r="H551" s="64"/>
      <c r="I551" s="64"/>
      <c r="J551" s="64"/>
      <c r="K551" s="64"/>
      <c r="L551" s="64"/>
      <c r="M551" s="64"/>
      <c r="N551" s="64"/>
      <c r="O551" s="64"/>
    </row>
    <row r="552" spans="1:15">
      <c r="A552" s="64" t="s">
        <v>1321</v>
      </c>
      <c r="B552" s="64">
        <v>503</v>
      </c>
      <c r="C552" s="77" t="s">
        <v>1322</v>
      </c>
      <c r="D552" s="64">
        <v>115</v>
      </c>
      <c r="E552" s="64" t="s">
        <v>233</v>
      </c>
      <c r="F552" s="64"/>
      <c r="G552" s="64"/>
      <c r="H552" s="64"/>
      <c r="I552" s="64"/>
      <c r="J552" s="64"/>
      <c r="K552" s="64"/>
      <c r="L552" s="64"/>
      <c r="M552" s="64"/>
      <c r="N552" s="64"/>
      <c r="O552" s="64"/>
    </row>
    <row r="553" spans="1:15">
      <c r="A553" s="64" t="s">
        <v>1323</v>
      </c>
      <c r="B553" s="64">
        <v>33</v>
      </c>
      <c r="C553" s="77" t="s">
        <v>1324</v>
      </c>
      <c r="D553" s="64">
        <v>115</v>
      </c>
      <c r="E553" s="64" t="s">
        <v>233</v>
      </c>
      <c r="F553" s="64"/>
      <c r="G553" s="64"/>
      <c r="H553" s="64"/>
      <c r="I553" s="64"/>
      <c r="J553" s="64"/>
      <c r="K553" s="64"/>
      <c r="L553" s="64"/>
      <c r="M553" s="64"/>
      <c r="N553" s="64"/>
      <c r="O553" s="64"/>
    </row>
    <row r="554" spans="1:15">
      <c r="A554" s="64" t="s">
        <v>1325</v>
      </c>
      <c r="B554" s="64">
        <v>9</v>
      </c>
      <c r="C554" s="77" t="s">
        <v>1326</v>
      </c>
      <c r="D554" s="64">
        <v>115</v>
      </c>
      <c r="E554" s="64" t="s">
        <v>233</v>
      </c>
      <c r="F554" s="64"/>
      <c r="G554" s="64"/>
      <c r="H554" s="64"/>
      <c r="I554" s="64"/>
      <c r="J554" s="64"/>
      <c r="K554" s="64"/>
      <c r="L554" s="64"/>
      <c r="M554" s="64"/>
      <c r="N554" s="64"/>
      <c r="O554" s="64"/>
    </row>
    <row r="555" spans="1:15">
      <c r="A555" s="64" t="s">
        <v>1327</v>
      </c>
      <c r="B555" s="64">
        <v>348</v>
      </c>
      <c r="C555" s="77" t="s">
        <v>1328</v>
      </c>
      <c r="D555" s="64">
        <v>115</v>
      </c>
      <c r="E555" s="64" t="s">
        <v>233</v>
      </c>
      <c r="F555" s="64"/>
      <c r="G555" s="64"/>
      <c r="H555" s="64"/>
      <c r="I555" s="64"/>
      <c r="J555" s="64"/>
      <c r="K555" s="64"/>
      <c r="L555" s="64"/>
      <c r="M555" s="64"/>
      <c r="N555" s="64"/>
      <c r="O555" s="64"/>
    </row>
    <row r="556" spans="1:15">
      <c r="A556" s="64" t="s">
        <v>1329</v>
      </c>
      <c r="B556" s="64">
        <v>346</v>
      </c>
      <c r="C556" s="77" t="s">
        <v>1330</v>
      </c>
      <c r="D556" s="64">
        <v>115</v>
      </c>
      <c r="E556" s="64" t="s">
        <v>233</v>
      </c>
      <c r="F556" s="64"/>
      <c r="G556" s="64"/>
      <c r="H556" s="64"/>
      <c r="I556" s="64"/>
      <c r="J556" s="64"/>
      <c r="K556" s="64"/>
      <c r="L556" s="64"/>
      <c r="M556" s="64"/>
      <c r="N556" s="64"/>
      <c r="O556" s="64"/>
    </row>
    <row r="557" spans="1:15">
      <c r="A557" s="64" t="s">
        <v>1331</v>
      </c>
      <c r="B557" s="64">
        <v>347</v>
      </c>
      <c r="C557" s="77" t="s">
        <v>1332</v>
      </c>
      <c r="D557" s="64">
        <v>115</v>
      </c>
      <c r="E557" s="64" t="s">
        <v>233</v>
      </c>
      <c r="F557" s="64"/>
      <c r="G557" s="64"/>
      <c r="H557" s="64"/>
      <c r="I557" s="64"/>
      <c r="J557" s="64"/>
      <c r="K557" s="64"/>
      <c r="L557" s="64"/>
      <c r="M557" s="64"/>
      <c r="N557" s="64"/>
      <c r="O557" s="64"/>
    </row>
    <row r="558" spans="1:15">
      <c r="A558" s="64" t="s">
        <v>1333</v>
      </c>
      <c r="B558" s="64">
        <v>237</v>
      </c>
      <c r="C558" s="77" t="s">
        <v>1334</v>
      </c>
      <c r="D558" s="64">
        <v>115</v>
      </c>
      <c r="E558" s="64" t="s">
        <v>233</v>
      </c>
      <c r="F558" s="64"/>
      <c r="G558" s="64"/>
      <c r="H558" s="64"/>
      <c r="I558" s="64"/>
      <c r="J558" s="64"/>
      <c r="K558" s="64"/>
      <c r="L558" s="64"/>
      <c r="M558" s="64"/>
      <c r="N558" s="64"/>
      <c r="O558" s="64"/>
    </row>
    <row r="559" spans="1:15">
      <c r="A559" s="64" t="s">
        <v>1335</v>
      </c>
      <c r="B559" s="64">
        <v>114</v>
      </c>
      <c r="C559" s="77" t="s">
        <v>1336</v>
      </c>
      <c r="D559" s="64">
        <v>115</v>
      </c>
      <c r="E559" s="64" t="s">
        <v>233</v>
      </c>
      <c r="F559" s="64"/>
      <c r="G559" s="64"/>
      <c r="H559" s="64"/>
      <c r="I559" s="64"/>
      <c r="J559" s="64"/>
      <c r="K559" s="64"/>
      <c r="L559" s="64"/>
      <c r="M559" s="64"/>
      <c r="N559" s="64"/>
      <c r="O559" s="64"/>
    </row>
    <row r="560" spans="1:15">
      <c r="A560" s="64" t="s">
        <v>1337</v>
      </c>
      <c r="B560" s="64">
        <v>308</v>
      </c>
      <c r="C560" s="77" t="s">
        <v>1338</v>
      </c>
      <c r="D560" s="64">
        <v>115</v>
      </c>
      <c r="E560" s="64" t="s">
        <v>233</v>
      </c>
      <c r="F560" s="64"/>
      <c r="G560" s="64"/>
      <c r="H560" s="64"/>
      <c r="I560" s="64"/>
      <c r="J560" s="64"/>
      <c r="K560" s="64"/>
      <c r="L560" s="64"/>
      <c r="M560" s="64"/>
      <c r="N560" s="64"/>
      <c r="O560" s="64"/>
    </row>
    <row r="561" spans="1:15">
      <c r="A561" s="64" t="s">
        <v>1339</v>
      </c>
      <c r="B561" s="64">
        <v>395</v>
      </c>
      <c r="C561" s="77" t="s">
        <v>1340</v>
      </c>
      <c r="D561" s="64">
        <v>115</v>
      </c>
      <c r="E561" s="64" t="s">
        <v>233</v>
      </c>
      <c r="F561" s="64"/>
      <c r="G561" s="64"/>
      <c r="H561" s="64"/>
      <c r="I561" s="64"/>
      <c r="J561" s="64"/>
      <c r="K561" s="64"/>
      <c r="L561" s="64"/>
      <c r="M561" s="64"/>
      <c r="N561" s="64"/>
      <c r="O561" s="64"/>
    </row>
    <row r="562" spans="1:15">
      <c r="A562" s="64" t="s">
        <v>1341</v>
      </c>
      <c r="B562" s="64">
        <v>126</v>
      </c>
      <c r="C562" s="77" t="s">
        <v>1342</v>
      </c>
      <c r="D562" s="64">
        <v>115</v>
      </c>
      <c r="E562" s="64" t="s">
        <v>233</v>
      </c>
      <c r="F562" s="64"/>
      <c r="G562" s="64"/>
      <c r="H562" s="64"/>
      <c r="I562" s="64"/>
      <c r="J562" s="64"/>
      <c r="K562" s="64"/>
      <c r="L562" s="64"/>
      <c r="M562" s="64"/>
      <c r="N562" s="64"/>
      <c r="O562" s="64"/>
    </row>
    <row r="563" spans="1:15">
      <c r="A563" s="64" t="s">
        <v>1343</v>
      </c>
      <c r="B563" s="64">
        <v>54</v>
      </c>
      <c r="C563" s="77" t="s">
        <v>1344</v>
      </c>
      <c r="D563" s="64">
        <v>115</v>
      </c>
      <c r="E563" s="64" t="s">
        <v>233</v>
      </c>
      <c r="F563" s="64"/>
      <c r="G563" s="64"/>
      <c r="H563" s="64"/>
      <c r="I563" s="64"/>
      <c r="J563" s="64"/>
      <c r="K563" s="64"/>
      <c r="L563" s="64"/>
      <c r="M563" s="64"/>
      <c r="N563" s="64"/>
      <c r="O563" s="64"/>
    </row>
    <row r="564" spans="1:15">
      <c r="A564" s="64" t="s">
        <v>1345</v>
      </c>
      <c r="B564" s="64">
        <v>258</v>
      </c>
      <c r="C564" s="77" t="s">
        <v>1346</v>
      </c>
      <c r="D564" s="64">
        <v>115</v>
      </c>
      <c r="E564" s="64" t="s">
        <v>233</v>
      </c>
      <c r="F564" s="64"/>
      <c r="G564" s="64"/>
      <c r="H564" s="64"/>
      <c r="I564" s="64"/>
      <c r="J564" s="64"/>
      <c r="K564" s="64"/>
      <c r="L564" s="64"/>
      <c r="M564" s="64"/>
      <c r="N564" s="64"/>
      <c r="O564" s="64"/>
    </row>
    <row r="565" spans="1:15">
      <c r="A565" s="64" t="s">
        <v>1347</v>
      </c>
      <c r="B565" s="64">
        <v>322</v>
      </c>
      <c r="C565" s="77" t="s">
        <v>1348</v>
      </c>
      <c r="D565" s="64">
        <v>115</v>
      </c>
      <c r="E565" s="64" t="s">
        <v>233</v>
      </c>
      <c r="F565" s="64"/>
      <c r="G565" s="64"/>
      <c r="H565" s="64"/>
      <c r="I565" s="64"/>
      <c r="J565" s="64"/>
      <c r="K565" s="64"/>
      <c r="L565" s="64"/>
      <c r="M565" s="64"/>
      <c r="N565" s="64"/>
      <c r="O565" s="64"/>
    </row>
    <row r="566" spans="1:15">
      <c r="A566" s="64" t="s">
        <v>1349</v>
      </c>
      <c r="B566" s="64">
        <v>254</v>
      </c>
      <c r="C566" s="77" t="s">
        <v>1350</v>
      </c>
      <c r="D566" s="64">
        <v>115</v>
      </c>
      <c r="E566" s="64" t="s">
        <v>233</v>
      </c>
      <c r="F566" s="64"/>
      <c r="G566" s="64"/>
      <c r="H566" s="64"/>
      <c r="I566" s="64"/>
      <c r="J566" s="64"/>
      <c r="K566" s="64"/>
      <c r="L566" s="64"/>
      <c r="M566" s="64"/>
      <c r="N566" s="64"/>
      <c r="O566" s="64"/>
    </row>
    <row r="567" spans="1:15">
      <c r="A567" s="64" t="s">
        <v>1351</v>
      </c>
      <c r="B567" s="64">
        <v>98</v>
      </c>
      <c r="C567" s="77" t="s">
        <v>1352</v>
      </c>
      <c r="D567" s="64">
        <v>115</v>
      </c>
      <c r="E567" s="64" t="s">
        <v>233</v>
      </c>
      <c r="F567" s="64"/>
      <c r="G567" s="64"/>
      <c r="H567" s="64"/>
      <c r="I567" s="64"/>
      <c r="J567" s="64"/>
      <c r="K567" s="64"/>
      <c r="L567" s="64"/>
      <c r="M567" s="64"/>
      <c r="N567" s="64"/>
      <c r="O567" s="64"/>
    </row>
    <row r="568" spans="1:15">
      <c r="A568" s="64" t="s">
        <v>1353</v>
      </c>
      <c r="B568" s="64">
        <v>220</v>
      </c>
      <c r="C568" s="77" t="s">
        <v>1354</v>
      </c>
      <c r="D568" s="64">
        <v>115</v>
      </c>
      <c r="E568" s="64" t="s">
        <v>233</v>
      </c>
      <c r="F568" s="64"/>
      <c r="G568" s="64"/>
      <c r="H568" s="64"/>
      <c r="I568" s="64"/>
      <c r="J568" s="64"/>
      <c r="K568" s="64"/>
      <c r="L568" s="64"/>
      <c r="M568" s="64"/>
      <c r="N568" s="64"/>
      <c r="O568" s="64"/>
    </row>
    <row r="569" spans="1:15">
      <c r="A569" s="64" t="s">
        <v>1355</v>
      </c>
      <c r="B569" s="64">
        <v>533</v>
      </c>
      <c r="C569" s="77" t="s">
        <v>1356</v>
      </c>
      <c r="D569" s="64">
        <v>115</v>
      </c>
      <c r="E569" s="64" t="s">
        <v>233</v>
      </c>
      <c r="F569" s="64"/>
      <c r="G569" s="64"/>
      <c r="H569" s="64"/>
      <c r="I569" s="64"/>
      <c r="J569" s="64"/>
      <c r="K569" s="64"/>
      <c r="L569" s="64"/>
      <c r="M569" s="64"/>
      <c r="N569" s="64"/>
      <c r="O569" s="64"/>
    </row>
    <row r="570" spans="1:15">
      <c r="A570" s="64" t="s">
        <v>1357</v>
      </c>
      <c r="B570" s="64"/>
      <c r="C570" s="77" t="s">
        <v>1358</v>
      </c>
      <c r="D570" s="64">
        <v>115</v>
      </c>
      <c r="E570" s="64" t="s">
        <v>233</v>
      </c>
      <c r="F570" s="64"/>
      <c r="G570" s="64"/>
      <c r="H570" s="64"/>
      <c r="I570" s="64"/>
      <c r="J570" s="64"/>
      <c r="K570" s="64"/>
      <c r="L570" s="64"/>
      <c r="M570" s="64"/>
      <c r="N570" s="64"/>
      <c r="O570" s="64"/>
    </row>
    <row r="571" spans="1:15">
      <c r="A571" s="64" t="s">
        <v>1359</v>
      </c>
      <c r="B571" s="64">
        <v>124</v>
      </c>
      <c r="C571" s="77" t="s">
        <v>1360</v>
      </c>
      <c r="D571" s="64">
        <v>115</v>
      </c>
      <c r="E571" s="64" t="s">
        <v>233</v>
      </c>
      <c r="F571" s="64"/>
      <c r="G571" s="64"/>
      <c r="H571" s="64"/>
      <c r="I571" s="64"/>
      <c r="J571" s="64"/>
      <c r="K571" s="64"/>
      <c r="L571" s="64"/>
      <c r="M571" s="64"/>
      <c r="N571" s="64"/>
      <c r="O571" s="64"/>
    </row>
    <row r="572" spans="1:15">
      <c r="A572" s="64"/>
      <c r="B572" s="64"/>
      <c r="C572" s="77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</row>
    <row r="573" spans="1:15">
      <c r="A573" s="64"/>
      <c r="B573" s="64"/>
      <c r="C573" s="77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</row>
    <row r="574" spans="1:15">
      <c r="A574" s="64"/>
      <c r="B574" s="64"/>
      <c r="C574" s="77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</row>
    <row r="575" spans="1:15">
      <c r="A575" s="64"/>
      <c r="B575" s="64"/>
      <c r="C575" s="77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</row>
    <row r="576" spans="1:15">
      <c r="A576" s="64"/>
      <c r="B576" s="64"/>
      <c r="C576" s="77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</row>
    <row r="577" spans="1:15">
      <c r="A577" s="64"/>
      <c r="B577" s="64"/>
      <c r="C577" s="77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</row>
    <row r="578" spans="1:15">
      <c r="A578" s="64"/>
      <c r="B578" s="64"/>
      <c r="C578" s="77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</row>
    <row r="579" spans="1:15">
      <c r="A579" s="64"/>
      <c r="B579" s="64"/>
      <c r="C579" s="77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</row>
    <row r="580" spans="1:15">
      <c r="A580" s="64"/>
      <c r="B580" s="64"/>
      <c r="C580" s="77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</row>
    <row r="581" spans="1:15">
      <c r="A581" s="64"/>
      <c r="B581" s="64"/>
      <c r="C581" s="77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</row>
    <row r="582" spans="1:15">
      <c r="A582" s="64"/>
      <c r="B582" s="64"/>
      <c r="C582" s="77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</row>
    <row r="583" spans="1:15">
      <c r="A583" s="64"/>
      <c r="B583" s="64"/>
      <c r="C583" s="77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</row>
    <row r="584" spans="1:15">
      <c r="A584" s="64"/>
      <c r="B584" s="64"/>
      <c r="C584" s="77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</row>
    <row r="585" spans="1:15">
      <c r="A585" s="64"/>
      <c r="B585" s="64"/>
      <c r="C585" s="77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</row>
    <row r="586" spans="1:15">
      <c r="A586" s="64"/>
      <c r="B586" s="64"/>
      <c r="C586" s="77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</row>
    <row r="587" spans="1:15">
      <c r="A587" s="64"/>
      <c r="B587" s="64"/>
      <c r="C587" s="77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</row>
    <row r="588" spans="1:15">
      <c r="A588" s="64"/>
      <c r="B588" s="64"/>
      <c r="C588" s="77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</row>
    <row r="589" spans="1:15">
      <c r="A589" s="64"/>
      <c r="B589" s="64"/>
      <c r="C589" s="77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</row>
    <row r="590" spans="1:15">
      <c r="A590" s="64"/>
      <c r="B590" s="64"/>
      <c r="C590" s="77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</row>
    <row r="591" spans="1:15">
      <c r="A591" s="64"/>
      <c r="B591" s="64"/>
      <c r="C591" s="77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</row>
    <row r="592" spans="1:15">
      <c r="A592" s="64"/>
      <c r="B592" s="64"/>
      <c r="C592" s="77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</row>
    <row r="593" spans="1:15">
      <c r="A593" s="64"/>
      <c r="B593" s="64"/>
      <c r="C593" s="77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</row>
    <row r="594" spans="1:15">
      <c r="A594" s="64"/>
      <c r="B594" s="64"/>
      <c r="C594" s="77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</row>
    <row r="595" spans="1:15">
      <c r="A595" s="64"/>
      <c r="B595" s="64"/>
      <c r="C595" s="77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</row>
    <row r="596" spans="1:15">
      <c r="A596" s="64"/>
      <c r="B596" s="64"/>
      <c r="C596" s="77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</row>
    <row r="597" spans="1:15">
      <c r="A597" s="64"/>
      <c r="B597" s="64"/>
      <c r="C597" s="77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</row>
    <row r="598" spans="1:15">
      <c r="A598" s="64"/>
      <c r="B598" s="64"/>
      <c r="C598" s="77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</row>
    <row r="599" spans="1:15">
      <c r="A599" s="64"/>
      <c r="B599" s="64"/>
      <c r="C599" s="77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</row>
    <row r="600" spans="1:15">
      <c r="A600" s="64"/>
      <c r="B600" s="64"/>
      <c r="C600" s="77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</row>
    <row r="601" spans="1:15">
      <c r="A601" s="64"/>
      <c r="B601" s="64"/>
      <c r="C601" s="77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</row>
    <row r="602" spans="1:15">
      <c r="A602" s="64"/>
      <c r="B602" s="64"/>
      <c r="C602" s="77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</row>
    <row r="603" spans="1:15">
      <c r="A603" s="64"/>
      <c r="B603" s="64"/>
      <c r="C603" s="77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</row>
    <row r="604" spans="1:15">
      <c r="A604" s="64"/>
      <c r="B604" s="64"/>
      <c r="C604" s="77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</row>
    <row r="605" spans="1:15">
      <c r="A605" s="64"/>
      <c r="B605" s="64"/>
      <c r="C605" s="77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</row>
    <row r="606" spans="1:15">
      <c r="A606" s="64"/>
      <c r="B606" s="64"/>
      <c r="C606" s="77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</row>
    <row r="607" spans="1:15">
      <c r="A607" s="64"/>
      <c r="B607" s="64"/>
      <c r="C607" s="77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</row>
    <row r="608" spans="1:15">
      <c r="A608" s="64"/>
      <c r="B608" s="64"/>
      <c r="C608" s="77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</row>
    <row r="609" spans="1:15">
      <c r="A609" s="64"/>
      <c r="B609" s="64"/>
      <c r="C609" s="77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</row>
    <row r="610" spans="1:15">
      <c r="A610" s="64"/>
      <c r="B610" s="64"/>
      <c r="C610" s="77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</row>
    <row r="611" spans="1:15">
      <c r="A611" s="64"/>
      <c r="B611" s="64"/>
      <c r="C611" s="77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</row>
    <row r="612" spans="1:15">
      <c r="A612" s="64"/>
      <c r="B612" s="64"/>
      <c r="C612" s="77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</row>
    <row r="613" spans="1:15">
      <c r="A613" s="64"/>
      <c r="B613" s="64"/>
      <c r="C613" s="77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</row>
    <row r="614" spans="1:15">
      <c r="A614" s="64"/>
      <c r="B614" s="64"/>
      <c r="C614" s="77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</row>
    <row r="615" spans="1:15">
      <c r="A615" s="64"/>
      <c r="B615" s="64"/>
      <c r="C615" s="77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</row>
    <row r="616" spans="1:15">
      <c r="A616" s="64"/>
      <c r="B616" s="64"/>
      <c r="C616" s="77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</row>
    <row r="617" spans="1:15">
      <c r="A617" s="64"/>
      <c r="B617" s="64"/>
      <c r="C617" s="77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</row>
    <row r="618" spans="1:15">
      <c r="A618" s="64"/>
      <c r="B618" s="64"/>
      <c r="C618" s="77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</row>
    <row r="619" spans="1:15">
      <c r="A619" s="64"/>
      <c r="B619" s="64"/>
      <c r="C619" s="77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</row>
    <row r="620" spans="1:15">
      <c r="A620" s="64"/>
      <c r="B620" s="64"/>
      <c r="C620" s="77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</row>
    <row r="621" spans="1:15">
      <c r="A621" s="64"/>
      <c r="B621" s="64"/>
      <c r="C621" s="77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</row>
    <row r="622" spans="1:15">
      <c r="A622" s="64"/>
      <c r="B622" s="64"/>
      <c r="C622" s="77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</row>
    <row r="623" spans="1:15">
      <c r="A623" s="64"/>
      <c r="B623" s="64"/>
      <c r="C623" s="77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</row>
    <row r="624" spans="1:15">
      <c r="A624" s="64"/>
      <c r="B624" s="64"/>
      <c r="C624" s="77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</row>
    <row r="625" spans="1:15">
      <c r="A625" s="64"/>
      <c r="B625" s="64"/>
      <c r="C625" s="77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</row>
    <row r="626" spans="1:15">
      <c r="A626" s="64"/>
      <c r="B626" s="64"/>
      <c r="C626" s="77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</row>
    <row r="627" spans="1:15">
      <c r="A627" s="64"/>
      <c r="B627" s="64"/>
      <c r="C627" s="77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</row>
    <row r="628" spans="1:15">
      <c r="A628" s="64"/>
      <c r="B628" s="64"/>
      <c r="C628" s="77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</row>
    <row r="629" spans="1:15">
      <c r="A629" s="64"/>
      <c r="B629" s="64"/>
      <c r="C629" s="77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</row>
    <row r="630" spans="1:15">
      <c r="A630" s="64"/>
      <c r="B630" s="64"/>
      <c r="C630" s="77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</row>
    <row r="631" spans="1:15">
      <c r="A631" s="64"/>
      <c r="B631" s="64"/>
      <c r="C631" s="77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</row>
    <row r="632" spans="1:15">
      <c r="A632" s="64"/>
      <c r="B632" s="64"/>
      <c r="C632" s="77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</row>
    <row r="633" spans="1:15">
      <c r="A633" s="64"/>
      <c r="B633" s="64"/>
      <c r="C633" s="77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</row>
    <row r="634" spans="1:15">
      <c r="A634" s="64"/>
      <c r="B634" s="64"/>
      <c r="C634" s="77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</row>
    <row r="635" spans="1:15">
      <c r="A635" s="64"/>
      <c r="B635" s="64"/>
      <c r="C635" s="77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</row>
    <row r="636" spans="1:15">
      <c r="A636" s="64"/>
      <c r="B636" s="64"/>
      <c r="C636" s="77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</row>
    <row r="637" spans="1:15">
      <c r="A637" s="64"/>
      <c r="B637" s="64"/>
      <c r="C637" s="77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</row>
    <row r="638" spans="1:15">
      <c r="A638" s="64"/>
      <c r="B638" s="64"/>
      <c r="C638" s="77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</row>
    <row r="639" spans="1:15">
      <c r="A639" s="64"/>
      <c r="B639" s="64"/>
      <c r="C639" s="77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</row>
    <row r="640" spans="1:15">
      <c r="A640" s="64"/>
      <c r="B640" s="64"/>
      <c r="C640" s="77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</row>
    <row r="641" spans="1:15">
      <c r="A641" s="64"/>
      <c r="B641" s="64"/>
      <c r="C641" s="77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</row>
    <row r="642" spans="1:15">
      <c r="A642" s="64"/>
      <c r="B642" s="64"/>
      <c r="C642" s="77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</row>
    <row r="643" spans="1:15">
      <c r="A643" s="64"/>
      <c r="B643" s="64"/>
      <c r="C643" s="77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</row>
    <row r="644" spans="1:15">
      <c r="A644" s="64"/>
      <c r="B644" s="64"/>
      <c r="C644" s="77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</row>
    <row r="645" spans="1:15">
      <c r="A645" s="64"/>
      <c r="B645" s="64"/>
      <c r="C645" s="77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</row>
    <row r="646" spans="1:15">
      <c r="A646" s="64"/>
      <c r="B646" s="64"/>
      <c r="C646" s="77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</row>
    <row r="647" spans="1:15">
      <c r="A647" s="64"/>
      <c r="B647" s="64"/>
      <c r="C647" s="77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</row>
    <row r="648" spans="1:15">
      <c r="A648" s="64"/>
      <c r="B648" s="64"/>
      <c r="C648" s="77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</row>
    <row r="649" spans="1:15">
      <c r="A649" s="64"/>
      <c r="B649" s="64"/>
      <c r="C649" s="77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</row>
    <row r="650" spans="1:15">
      <c r="A650" s="64"/>
      <c r="B650" s="64"/>
      <c r="C650" s="77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</row>
    <row r="651" spans="1:15">
      <c r="A651" s="64"/>
      <c r="B651" s="64"/>
      <c r="C651" s="77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</row>
    <row r="652" spans="1:15">
      <c r="A652" s="64"/>
      <c r="B652" s="64"/>
      <c r="C652" s="77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</row>
    <row r="653" spans="1:15">
      <c r="A653" s="64"/>
      <c r="B653" s="64"/>
      <c r="C653" s="77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</row>
    <row r="654" spans="1:15">
      <c r="A654" s="64"/>
      <c r="B654" s="64"/>
      <c r="C654" s="77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</row>
    <row r="655" spans="1:15">
      <c r="A655" s="64"/>
      <c r="B655" s="64"/>
      <c r="C655" s="77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</row>
    <row r="656" spans="1:15">
      <c r="A656" s="64"/>
      <c r="B656" s="64"/>
      <c r="C656" s="77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</row>
    <row r="657" spans="1:15">
      <c r="A657" s="64"/>
      <c r="B657" s="64"/>
      <c r="C657" s="77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</row>
    <row r="658" spans="1:15">
      <c r="A658" s="64"/>
      <c r="B658" s="64"/>
      <c r="C658" s="77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</row>
    <row r="659" spans="1:15">
      <c r="A659" s="64"/>
      <c r="B659" s="64"/>
      <c r="C659" s="77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</row>
    <row r="660" spans="1:15">
      <c r="A660" s="64"/>
      <c r="B660" s="64"/>
      <c r="C660" s="77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</row>
    <row r="661" spans="1:15">
      <c r="A661" s="64"/>
      <c r="B661" s="64"/>
      <c r="C661" s="77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</row>
    <row r="662" spans="1:15">
      <c r="A662" s="64"/>
      <c r="B662" s="64"/>
      <c r="C662" s="77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</row>
    <row r="663" spans="1:15">
      <c r="A663" s="64"/>
      <c r="B663" s="64"/>
      <c r="C663" s="77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</row>
    <row r="664" spans="1:15">
      <c r="A664" s="64"/>
      <c r="B664" s="64"/>
      <c r="C664" s="77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</row>
    <row r="665" spans="1:15">
      <c r="A665" s="64"/>
      <c r="B665" s="64"/>
      <c r="C665" s="77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</row>
    <row r="666" spans="1:15">
      <c r="A666" s="64"/>
      <c r="B666" s="64"/>
      <c r="C666" s="77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</row>
    <row r="667" spans="1:15">
      <c r="A667" s="64"/>
      <c r="B667" s="64"/>
      <c r="C667" s="77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</row>
    <row r="668" spans="1:15">
      <c r="A668" s="64"/>
      <c r="B668" s="64"/>
      <c r="C668" s="77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</row>
    <row r="669" spans="1:15">
      <c r="A669" s="64"/>
      <c r="B669" s="64"/>
      <c r="C669" s="77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</row>
    <row r="670" spans="1:15">
      <c r="A670" s="64"/>
      <c r="B670" s="64"/>
      <c r="C670" s="77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</row>
    <row r="671" spans="1:15">
      <c r="A671" s="64"/>
      <c r="B671" s="64"/>
      <c r="C671" s="77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</row>
    <row r="672" spans="1:15">
      <c r="A672" s="64"/>
      <c r="B672" s="64"/>
      <c r="C672" s="77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</row>
    <row r="673" spans="1:15">
      <c r="A673" s="64"/>
      <c r="B673" s="64"/>
      <c r="C673" s="77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</row>
    <row r="674" spans="1:15">
      <c r="A674" s="64"/>
      <c r="B674" s="64"/>
      <c r="C674" s="77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</row>
    <row r="675" spans="1:15">
      <c r="A675" s="64"/>
      <c r="B675" s="64"/>
      <c r="C675" s="77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</row>
    <row r="676" spans="1:15">
      <c r="A676" s="64"/>
      <c r="B676" s="64"/>
      <c r="C676" s="77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</row>
    <row r="677" spans="1:15">
      <c r="A677" s="64"/>
      <c r="B677" s="64"/>
      <c r="C677" s="77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</row>
    <row r="678" spans="1:15">
      <c r="A678" s="64"/>
      <c r="B678" s="64"/>
      <c r="C678" s="77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</row>
    <row r="679" spans="1:15">
      <c r="A679" s="64"/>
      <c r="B679" s="64"/>
      <c r="C679" s="77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</row>
    <row r="680" spans="1:15">
      <c r="A680" s="64"/>
      <c r="B680" s="64"/>
      <c r="C680" s="77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</row>
    <row r="681" spans="1:15">
      <c r="A681" s="64"/>
      <c r="B681" s="64"/>
      <c r="C681" s="77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</row>
    <row r="682" spans="1:15">
      <c r="A682" s="64"/>
      <c r="B682" s="64"/>
      <c r="C682" s="77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</row>
    <row r="683" spans="1:15">
      <c r="A683" s="64"/>
      <c r="B683" s="64"/>
      <c r="C683" s="77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</row>
    <row r="684" spans="1:15">
      <c r="A684" s="64"/>
      <c r="B684" s="64"/>
      <c r="C684" s="77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</row>
    <row r="685" spans="1:15">
      <c r="A685" s="64"/>
      <c r="B685" s="64"/>
      <c r="C685" s="77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</row>
    <row r="686" spans="1:15">
      <c r="A686" s="64"/>
      <c r="B686" s="64"/>
      <c r="C686" s="77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</row>
    <row r="687" spans="1:15">
      <c r="A687" s="64"/>
      <c r="B687" s="64"/>
      <c r="C687" s="77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</row>
    <row r="688" spans="1:15">
      <c r="A688" s="64"/>
      <c r="B688" s="64"/>
      <c r="C688" s="77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</row>
    <row r="689" spans="1:15">
      <c r="A689" s="64"/>
      <c r="B689" s="64"/>
      <c r="C689" s="77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</row>
    <row r="690" spans="1:15">
      <c r="A690" s="64"/>
      <c r="B690" s="64"/>
      <c r="C690" s="77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</row>
    <row r="691" spans="1:15">
      <c r="A691" s="64"/>
      <c r="B691" s="64"/>
      <c r="C691" s="77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</row>
    <row r="692" spans="1:15">
      <c r="A692" s="64"/>
      <c r="B692" s="64"/>
      <c r="C692" s="77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</row>
    <row r="693" spans="1:15">
      <c r="A693" s="64"/>
      <c r="B693" s="64"/>
      <c r="C693" s="77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</row>
    <row r="694" spans="1:15">
      <c r="A694" s="64"/>
      <c r="B694" s="64"/>
      <c r="C694" s="77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</row>
    <row r="695" spans="1:15">
      <c r="A695" s="64"/>
      <c r="B695" s="64"/>
      <c r="C695" s="77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</row>
    <row r="696" spans="1:15">
      <c r="A696" s="64"/>
      <c r="B696" s="64"/>
      <c r="C696" s="77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</row>
    <row r="697" spans="1:15">
      <c r="A697" s="64"/>
      <c r="B697" s="64"/>
      <c r="C697" s="77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</row>
    <row r="698" spans="1:15">
      <c r="A698" s="64"/>
      <c r="B698" s="64"/>
      <c r="C698" s="77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</row>
    <row r="699" spans="1:15">
      <c r="A699" s="64"/>
      <c r="B699" s="64"/>
      <c r="C699" s="77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</row>
    <row r="700" spans="1:15">
      <c r="A700" s="64"/>
      <c r="B700" s="64"/>
      <c r="C700" s="77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</row>
    <row r="701" spans="1:15">
      <c r="A701" s="64"/>
      <c r="B701" s="64"/>
      <c r="C701" s="77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</row>
    <row r="702" spans="1:15">
      <c r="A702" s="64"/>
      <c r="B702" s="64"/>
      <c r="C702" s="77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</row>
    <row r="703" spans="1:15">
      <c r="A703" s="64"/>
      <c r="B703" s="64"/>
      <c r="C703" s="77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</row>
    <row r="704" spans="1:15">
      <c r="A704" s="64"/>
      <c r="B704" s="64"/>
      <c r="C704" s="77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</row>
    <row r="705" spans="1:15">
      <c r="A705" s="64"/>
      <c r="B705" s="64"/>
      <c r="C705" s="77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</row>
    <row r="706" spans="1:15">
      <c r="A706" s="64"/>
      <c r="B706" s="64"/>
      <c r="C706" s="77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</row>
    <row r="707" spans="1:15">
      <c r="A707" s="64"/>
      <c r="B707" s="64"/>
      <c r="C707" s="77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</row>
    <row r="708" spans="1:15">
      <c r="A708" s="64"/>
      <c r="B708" s="64"/>
      <c r="C708" s="77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</row>
    <row r="709" spans="1:15">
      <c r="A709" s="64"/>
      <c r="B709" s="64"/>
      <c r="C709" s="77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</row>
    <row r="710" spans="1:15">
      <c r="A710" s="64"/>
      <c r="B710" s="64"/>
      <c r="C710" s="77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</row>
    <row r="711" spans="1:15">
      <c r="A711" s="64"/>
      <c r="B711" s="64"/>
      <c r="C711" s="77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</row>
    <row r="712" spans="1:15">
      <c r="A712" s="64"/>
      <c r="B712" s="64"/>
      <c r="C712" s="77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</row>
    <row r="713" spans="1:15">
      <c r="A713" s="64"/>
      <c r="B713" s="64"/>
      <c r="C713" s="77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</row>
    <row r="714" spans="1:15">
      <c r="A714" s="64"/>
      <c r="B714" s="64"/>
      <c r="C714" s="77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</row>
    <row r="715" spans="1:15">
      <c r="A715" s="64"/>
      <c r="B715" s="64"/>
      <c r="C715" s="77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</row>
    <row r="716" spans="1:15">
      <c r="A716" s="64"/>
      <c r="B716" s="64"/>
      <c r="C716" s="77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</row>
    <row r="717" spans="1:15">
      <c r="A717" s="64"/>
      <c r="B717" s="64"/>
      <c r="C717" s="77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</row>
    <row r="718" spans="1:15">
      <c r="A718" s="64"/>
      <c r="B718" s="64"/>
      <c r="C718" s="77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</row>
    <row r="719" spans="1:15">
      <c r="A719" s="64"/>
      <c r="B719" s="64"/>
      <c r="C719" s="77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</row>
    <row r="720" spans="1:15">
      <c r="A720" s="64"/>
      <c r="B720" s="64"/>
      <c r="C720" s="77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</row>
    <row r="721" spans="1:15">
      <c r="A721" s="64"/>
      <c r="B721" s="64"/>
      <c r="C721" s="77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</row>
    <row r="722" spans="1:15">
      <c r="A722" s="64"/>
      <c r="B722" s="64"/>
      <c r="C722" s="77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</row>
    <row r="723" spans="1:15">
      <c r="A723" s="64"/>
      <c r="B723" s="64"/>
      <c r="C723" s="77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</row>
    <row r="724" spans="1:15">
      <c r="A724" s="64"/>
      <c r="B724" s="64"/>
      <c r="C724" s="77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</row>
    <row r="725" spans="1:15">
      <c r="A725" s="64"/>
      <c r="B725" s="64"/>
      <c r="C725" s="77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</row>
    <row r="726" spans="1:15">
      <c r="A726" s="64"/>
      <c r="B726" s="64"/>
      <c r="C726" s="77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</row>
    <row r="727" spans="1:15">
      <c r="A727" s="64"/>
      <c r="B727" s="64"/>
      <c r="C727" s="77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</row>
    <row r="728" spans="1:15">
      <c r="A728" s="64"/>
      <c r="B728" s="64"/>
      <c r="C728" s="77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</row>
    <row r="729" spans="1:15">
      <c r="A729" s="64"/>
      <c r="B729" s="64"/>
      <c r="C729" s="77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</row>
    <row r="730" spans="1:15">
      <c r="A730" s="64"/>
      <c r="B730" s="64"/>
      <c r="C730" s="77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</row>
    <row r="731" spans="1:15">
      <c r="A731" s="64"/>
      <c r="B731" s="64"/>
      <c r="C731" s="77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</row>
    <row r="732" spans="1:15">
      <c r="A732" s="64"/>
      <c r="B732" s="64"/>
      <c r="C732" s="77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</row>
    <row r="733" spans="1:15">
      <c r="A733" s="64"/>
      <c r="B733" s="64"/>
      <c r="C733" s="77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</row>
    <row r="734" spans="1:15">
      <c r="A734" s="64"/>
      <c r="B734" s="64"/>
      <c r="C734" s="77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</row>
    <row r="735" spans="1:15">
      <c r="A735" s="64"/>
      <c r="B735" s="64"/>
      <c r="C735" s="77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</row>
    <row r="736" spans="1:15">
      <c r="A736" s="64"/>
      <c r="B736" s="64"/>
      <c r="C736" s="77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</row>
    <row r="737" spans="1:15">
      <c r="A737" s="64"/>
      <c r="B737" s="64"/>
      <c r="C737" s="77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</row>
    <row r="738" spans="1:15">
      <c r="A738" s="64"/>
      <c r="B738" s="64"/>
      <c r="C738" s="77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</row>
    <row r="739" spans="1:15">
      <c r="A739" s="64"/>
      <c r="B739" s="64"/>
      <c r="C739" s="77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</row>
    <row r="740" spans="1:15">
      <c r="A740" s="64"/>
      <c r="B740" s="64"/>
      <c r="C740" s="77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</row>
    <row r="741" spans="1:15">
      <c r="A741" s="64"/>
      <c r="B741" s="64"/>
      <c r="C741" s="77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</row>
    <row r="742" spans="1:15">
      <c r="A742" s="64"/>
      <c r="B742" s="64"/>
      <c r="C742" s="77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</row>
    <row r="743" spans="1:15">
      <c r="A743" s="64"/>
      <c r="B743" s="64"/>
      <c r="C743" s="77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</row>
    <row r="744" spans="1:15">
      <c r="A744" s="64"/>
      <c r="B744" s="64"/>
      <c r="C744" s="77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</row>
    <row r="745" spans="1:15">
      <c r="A745" s="64"/>
      <c r="B745" s="64"/>
      <c r="C745" s="77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</row>
    <row r="746" spans="1:15">
      <c r="A746" s="64"/>
      <c r="B746" s="64"/>
      <c r="C746" s="77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</row>
    <row r="747" spans="1:15">
      <c r="A747" s="64"/>
      <c r="B747" s="64"/>
      <c r="C747" s="77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</row>
    <row r="748" spans="1:15">
      <c r="A748" s="64"/>
      <c r="B748" s="64"/>
      <c r="C748" s="77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</row>
    <row r="749" spans="1:15">
      <c r="A749" s="64"/>
      <c r="B749" s="64"/>
      <c r="C749" s="77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</row>
    <row r="750" spans="1:15">
      <c r="A750" s="64"/>
      <c r="B750" s="64"/>
      <c r="C750" s="77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</row>
    <row r="751" spans="1:15">
      <c r="A751" s="64"/>
      <c r="B751" s="64"/>
      <c r="C751" s="77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</row>
    <row r="752" spans="1:15">
      <c r="A752" s="64"/>
      <c r="B752" s="64"/>
      <c r="C752" s="77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</row>
    <row r="753" spans="1:15">
      <c r="A753" s="64"/>
      <c r="B753" s="64"/>
      <c r="C753" s="77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</row>
    <row r="754" spans="1:15">
      <c r="A754" s="64"/>
      <c r="B754" s="64"/>
      <c r="C754" s="77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</row>
    <row r="755" spans="1:15">
      <c r="A755" s="64"/>
      <c r="B755" s="64"/>
      <c r="C755" s="77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</row>
    <row r="756" spans="1:15">
      <c r="A756" s="64"/>
      <c r="B756" s="64"/>
      <c r="C756" s="77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</row>
    <row r="757" spans="1:15">
      <c r="A757" s="64"/>
      <c r="B757" s="64"/>
      <c r="C757" s="77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</row>
    <row r="758" spans="1:15">
      <c r="A758" s="64"/>
      <c r="B758" s="64"/>
      <c r="C758" s="77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</row>
    <row r="759" spans="1:15">
      <c r="A759" s="64"/>
      <c r="B759" s="64"/>
      <c r="C759" s="77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</row>
    <row r="760" spans="1:15">
      <c r="A760" s="64"/>
      <c r="B760" s="64"/>
      <c r="C760" s="77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</row>
    <row r="761" spans="1:15">
      <c r="A761" s="64"/>
      <c r="B761" s="64"/>
      <c r="C761" s="77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</row>
    <row r="762" spans="1:15">
      <c r="A762" s="64"/>
      <c r="B762" s="64"/>
      <c r="C762" s="77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</row>
    <row r="763" spans="1:15">
      <c r="A763" s="64"/>
      <c r="B763" s="64"/>
      <c r="C763" s="77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</row>
    <row r="764" spans="1:15">
      <c r="A764" s="64"/>
      <c r="B764" s="64"/>
      <c r="C764" s="77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</row>
    <row r="765" spans="1:15">
      <c r="A765" s="64"/>
      <c r="B765" s="64"/>
      <c r="C765" s="77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</row>
    <row r="766" spans="1:15">
      <c r="A766" s="64"/>
      <c r="B766" s="64"/>
      <c r="C766" s="77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</row>
    <row r="767" spans="1:15">
      <c r="A767" s="64"/>
      <c r="B767" s="64"/>
      <c r="C767" s="77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</row>
    <row r="768" spans="1:15">
      <c r="A768" s="64"/>
      <c r="B768" s="64"/>
      <c r="C768" s="77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</row>
    <row r="769" spans="1:15">
      <c r="A769" s="64"/>
      <c r="B769" s="64"/>
      <c r="C769" s="77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</row>
    <row r="770" spans="1:15">
      <c r="A770" s="64"/>
      <c r="B770" s="64"/>
      <c r="C770" s="77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</row>
    <row r="771" spans="1:15">
      <c r="A771" s="64"/>
      <c r="B771" s="64"/>
      <c r="C771" s="77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</row>
    <row r="772" spans="1:15">
      <c r="A772" s="64"/>
      <c r="B772" s="64"/>
      <c r="C772" s="77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</row>
    <row r="773" spans="1:15">
      <c r="A773" s="64"/>
      <c r="B773" s="64"/>
      <c r="C773" s="77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</row>
    <row r="774" spans="1:15">
      <c r="A774" s="64"/>
      <c r="B774" s="64"/>
      <c r="C774" s="77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</row>
    <row r="775" spans="1:15">
      <c r="A775" s="64"/>
      <c r="B775" s="64"/>
      <c r="C775" s="77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</row>
    <row r="776" spans="1:15">
      <c r="A776" s="64"/>
      <c r="B776" s="64"/>
      <c r="C776" s="77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</row>
    <row r="777" spans="1:15">
      <c r="A777" s="64"/>
      <c r="B777" s="64"/>
      <c r="C777" s="77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</row>
    <row r="778" spans="1:15">
      <c r="A778" s="64"/>
      <c r="B778" s="64"/>
      <c r="C778" s="77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</row>
    <row r="779" spans="1:15">
      <c r="A779" s="64"/>
      <c r="B779" s="64"/>
      <c r="C779" s="77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</row>
    <row r="780" spans="1:15">
      <c r="A780" s="64"/>
      <c r="B780" s="64"/>
      <c r="C780" s="77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</row>
    <row r="781" spans="1:15">
      <c r="A781" s="64"/>
      <c r="B781" s="64"/>
      <c r="C781" s="77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</row>
    <row r="782" spans="1:15">
      <c r="A782" s="64"/>
      <c r="B782" s="64"/>
      <c r="C782" s="77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</row>
    <row r="783" spans="1:15">
      <c r="A783" s="64"/>
      <c r="B783" s="64"/>
      <c r="C783" s="77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</row>
    <row r="784" spans="1:15">
      <c r="A784" s="64"/>
      <c r="B784" s="64"/>
      <c r="C784" s="77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</row>
    <row r="785" spans="1:15">
      <c r="A785" s="64"/>
      <c r="B785" s="64"/>
      <c r="C785" s="77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</row>
    <row r="786" spans="1:15">
      <c r="A786" s="64"/>
      <c r="B786" s="64"/>
      <c r="C786" s="77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</row>
    <row r="787" spans="1:15">
      <c r="A787" s="64"/>
      <c r="B787" s="64"/>
      <c r="C787" s="77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</row>
    <row r="788" spans="1:15">
      <c r="A788" s="64"/>
      <c r="B788" s="64"/>
      <c r="C788" s="77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</row>
    <row r="789" spans="1:15">
      <c r="A789" s="64"/>
      <c r="B789" s="64"/>
      <c r="C789" s="77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</row>
    <row r="790" spans="1:15">
      <c r="A790" s="64"/>
      <c r="B790" s="64"/>
      <c r="C790" s="77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</row>
    <row r="791" spans="1:15">
      <c r="A791" s="64"/>
      <c r="B791" s="64"/>
      <c r="C791" s="77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</row>
    <row r="792" spans="1:15">
      <c r="A792" s="64"/>
      <c r="B792" s="64"/>
      <c r="C792" s="77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</row>
    <row r="793" spans="1:15">
      <c r="A793" s="64"/>
      <c r="B793" s="64"/>
      <c r="C793" s="77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</row>
    <row r="794" spans="1:15">
      <c r="A794" s="64"/>
      <c r="B794" s="64"/>
      <c r="C794" s="77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</row>
    <row r="795" spans="1:15">
      <c r="A795" s="64"/>
      <c r="B795" s="64"/>
      <c r="C795" s="77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</row>
    <row r="796" spans="1:15">
      <c r="A796" s="64"/>
      <c r="B796" s="64"/>
      <c r="C796" s="77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</row>
    <row r="797" spans="1:15">
      <c r="A797" s="64"/>
      <c r="B797" s="64"/>
      <c r="C797" s="77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</row>
    <row r="798" spans="1:15">
      <c r="A798" s="64"/>
      <c r="B798" s="64"/>
      <c r="C798" s="77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</row>
    <row r="799" spans="1:15">
      <c r="A799" s="64"/>
      <c r="B799" s="64"/>
      <c r="C799" s="77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</row>
    <row r="800" spans="1:15">
      <c r="A800" s="64"/>
      <c r="B800" s="64"/>
      <c r="C800" s="77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</row>
    <row r="801" spans="1:15">
      <c r="A801" s="64"/>
      <c r="B801" s="64"/>
      <c r="C801" s="77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</row>
    <row r="802" spans="1:15">
      <c r="A802" s="64"/>
      <c r="B802" s="64"/>
      <c r="C802" s="77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</row>
    <row r="803" spans="1:15">
      <c r="A803" s="64"/>
      <c r="B803" s="64"/>
      <c r="C803" s="77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</row>
    <row r="804" spans="1:15">
      <c r="A804" s="64"/>
      <c r="B804" s="64"/>
      <c r="C804" s="77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</row>
    <row r="805" spans="1:15">
      <c r="A805" s="64"/>
      <c r="B805" s="64"/>
      <c r="C805" s="77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</row>
    <row r="806" spans="1:15">
      <c r="A806" s="64"/>
      <c r="B806" s="64"/>
      <c r="C806" s="77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</row>
    <row r="807" spans="1:15">
      <c r="A807" s="64"/>
      <c r="B807" s="64"/>
      <c r="C807" s="77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</row>
    <row r="808" spans="1:15">
      <c r="A808" s="64"/>
      <c r="B808" s="64"/>
      <c r="C808" s="77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</row>
    <row r="809" spans="1:15">
      <c r="A809" s="64"/>
      <c r="B809" s="64"/>
      <c r="C809" s="77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</row>
    <row r="810" spans="1:15">
      <c r="A810" s="64"/>
      <c r="B810" s="64"/>
      <c r="C810" s="77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</row>
    <row r="811" spans="1:15">
      <c r="A811" s="64"/>
      <c r="B811" s="64"/>
      <c r="C811" s="77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</row>
    <row r="812" spans="1:15">
      <c r="A812" s="64"/>
      <c r="B812" s="64"/>
      <c r="C812" s="77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</row>
    <row r="813" spans="1:15">
      <c r="A813" s="64"/>
      <c r="B813" s="64"/>
      <c r="C813" s="77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</row>
    <row r="814" spans="1:15">
      <c r="A814" s="64"/>
      <c r="B814" s="64"/>
      <c r="C814" s="77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</row>
    <row r="815" spans="1:15">
      <c r="A815" s="64"/>
      <c r="B815" s="64"/>
      <c r="C815" s="77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</row>
    <row r="816" spans="1:15">
      <c r="A816" s="64"/>
      <c r="B816" s="64"/>
      <c r="C816" s="77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</row>
    <row r="817" spans="1:15">
      <c r="A817" s="64"/>
      <c r="B817" s="64"/>
      <c r="C817" s="77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</row>
    <row r="818" spans="1:15">
      <c r="A818" s="64"/>
      <c r="B818" s="64"/>
      <c r="C818" s="77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</row>
    <row r="819" spans="1:15">
      <c r="A819" s="64"/>
      <c r="B819" s="64"/>
      <c r="C819" s="77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</row>
    <row r="820" spans="1:15">
      <c r="A820" s="64"/>
      <c r="B820" s="64"/>
      <c r="C820" s="77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</row>
    <row r="821" spans="1:15">
      <c r="A821" s="64"/>
      <c r="B821" s="64"/>
      <c r="C821" s="77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</row>
    <row r="822" spans="1:15">
      <c r="A822" s="64"/>
      <c r="B822" s="64"/>
      <c r="C822" s="77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</row>
    <row r="823" spans="1:15">
      <c r="A823" s="64"/>
      <c r="B823" s="64"/>
      <c r="C823" s="77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</row>
    <row r="824" spans="1:15">
      <c r="A824" s="64"/>
      <c r="B824" s="64"/>
      <c r="C824" s="77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</row>
    <row r="825" spans="1:15">
      <c r="A825" s="64"/>
      <c r="B825" s="64"/>
      <c r="C825" s="77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</row>
    <row r="826" spans="1:15">
      <c r="A826" s="64"/>
      <c r="B826" s="64"/>
      <c r="C826" s="77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</row>
    <row r="827" spans="1:15">
      <c r="A827" s="64"/>
      <c r="B827" s="64"/>
      <c r="C827" s="77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</row>
    <row r="828" spans="1:15">
      <c r="A828" s="64"/>
      <c r="B828" s="64"/>
      <c r="C828" s="77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</row>
    <row r="829" spans="1:15">
      <c r="A829" s="64"/>
      <c r="B829" s="64"/>
      <c r="C829" s="77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</row>
    <row r="830" spans="1:15">
      <c r="A830" s="64"/>
      <c r="B830" s="64"/>
      <c r="C830" s="77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</row>
    <row r="831" spans="1:15">
      <c r="A831" s="64"/>
      <c r="B831" s="64"/>
      <c r="C831" s="77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</row>
    <row r="832" spans="1:15">
      <c r="A832" s="64"/>
      <c r="B832" s="64"/>
      <c r="C832" s="77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</row>
    <row r="833" spans="1:15">
      <c r="A833" s="64"/>
      <c r="B833" s="64"/>
      <c r="C833" s="77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</row>
    <row r="834" spans="1:15">
      <c r="A834" s="64"/>
      <c r="B834" s="64"/>
      <c r="C834" s="77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</row>
    <row r="835" spans="1:15">
      <c r="A835" s="64"/>
      <c r="B835" s="64"/>
      <c r="C835" s="77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</row>
    <row r="836" spans="1:15">
      <c r="A836" s="64"/>
      <c r="B836" s="64"/>
      <c r="C836" s="77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</row>
    <row r="837" spans="1:15">
      <c r="A837" s="64"/>
      <c r="B837" s="64"/>
      <c r="C837" s="77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</row>
    <row r="838" spans="1:15">
      <c r="A838" s="64"/>
      <c r="B838" s="64"/>
      <c r="C838" s="77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</row>
    <row r="839" spans="1:15">
      <c r="A839" s="64"/>
      <c r="B839" s="64"/>
      <c r="C839" s="77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</row>
    <row r="840" spans="1:15">
      <c r="A840" s="64"/>
      <c r="B840" s="64"/>
      <c r="C840" s="77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</row>
    <row r="841" spans="1:15">
      <c r="A841" s="64"/>
      <c r="B841" s="64"/>
      <c r="C841" s="77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</row>
    <row r="842" spans="1:15">
      <c r="A842" s="64"/>
      <c r="B842" s="64"/>
      <c r="C842" s="77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</row>
    <row r="843" spans="1:15">
      <c r="A843" s="64"/>
      <c r="B843" s="64"/>
      <c r="C843" s="77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</row>
    <row r="844" spans="1:15">
      <c r="A844" s="64"/>
      <c r="B844" s="64"/>
      <c r="C844" s="77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</row>
    <row r="845" spans="1:15">
      <c r="A845" s="64"/>
      <c r="B845" s="64"/>
      <c r="C845" s="77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</row>
    <row r="846" spans="1:15">
      <c r="A846" s="64"/>
      <c r="B846" s="64"/>
      <c r="C846" s="77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</row>
    <row r="847" spans="1:15">
      <c r="A847" s="64"/>
      <c r="B847" s="64"/>
      <c r="C847" s="77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</row>
    <row r="848" spans="1:15">
      <c r="A848" s="64"/>
      <c r="B848" s="64"/>
      <c r="C848" s="77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</row>
    <row r="849" spans="1:15">
      <c r="A849" s="64"/>
      <c r="B849" s="64"/>
      <c r="C849" s="77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</row>
    <row r="850" spans="1:15">
      <c r="A850" s="64"/>
      <c r="B850" s="64"/>
      <c r="C850" s="77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</row>
    <row r="851" spans="1:15">
      <c r="A851" s="64"/>
      <c r="B851" s="64"/>
      <c r="C851" s="77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</row>
    <row r="852" spans="1:15">
      <c r="A852" s="64"/>
      <c r="B852" s="64"/>
      <c r="C852" s="77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</row>
    <row r="853" spans="1:15">
      <c r="A853" s="64"/>
      <c r="B853" s="64"/>
      <c r="C853" s="77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</row>
    <row r="854" spans="1:15">
      <c r="A854" s="64"/>
      <c r="B854" s="64"/>
      <c r="C854" s="77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</row>
    <row r="855" spans="1:15">
      <c r="A855" s="64"/>
      <c r="B855" s="64"/>
      <c r="C855" s="77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</row>
    <row r="856" spans="1:15">
      <c r="A856" s="64"/>
      <c r="B856" s="64"/>
      <c r="C856" s="77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</row>
    <row r="857" spans="1:15">
      <c r="A857" s="64"/>
      <c r="B857" s="64"/>
      <c r="C857" s="77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</row>
    <row r="858" spans="1:15">
      <c r="A858" s="64"/>
      <c r="B858" s="64"/>
      <c r="C858" s="77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</row>
    <row r="859" spans="1:15">
      <c r="A859" s="64"/>
      <c r="B859" s="64"/>
      <c r="C859" s="77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</row>
    <row r="860" spans="1:15">
      <c r="A860" s="64"/>
      <c r="B860" s="64"/>
      <c r="C860" s="77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</row>
    <row r="861" spans="1:15">
      <c r="A861" s="64"/>
      <c r="B861" s="64"/>
      <c r="C861" s="77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</row>
    <row r="862" spans="1:15">
      <c r="A862" s="64"/>
      <c r="B862" s="64"/>
      <c r="C862" s="77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</row>
    <row r="863" spans="1:15">
      <c r="A863" s="64"/>
      <c r="B863" s="64"/>
      <c r="C863" s="77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</row>
    <row r="864" spans="1:15">
      <c r="A864" s="64"/>
      <c r="B864" s="64"/>
      <c r="C864" s="77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</row>
    <row r="865" spans="1:15">
      <c r="A865" s="64"/>
      <c r="B865" s="64"/>
      <c r="C865" s="77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</row>
    <row r="866" spans="1:15">
      <c r="A866" s="64"/>
      <c r="B866" s="64"/>
      <c r="C866" s="77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</row>
    <row r="867" spans="1:15">
      <c r="A867" s="64"/>
      <c r="B867" s="64"/>
      <c r="C867" s="77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</row>
    <row r="868" spans="1:15">
      <c r="A868" s="64"/>
      <c r="B868" s="64"/>
      <c r="C868" s="77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</row>
    <row r="869" spans="1:15">
      <c r="A869" s="64"/>
      <c r="B869" s="64"/>
      <c r="C869" s="77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</row>
    <row r="870" spans="1:15">
      <c r="A870" s="64"/>
      <c r="B870" s="64"/>
      <c r="C870" s="77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</row>
    <row r="871" spans="1:15">
      <c r="A871" s="64"/>
      <c r="B871" s="64"/>
      <c r="C871" s="77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</row>
    <row r="872" spans="1:15">
      <c r="A872" s="64"/>
      <c r="B872" s="64"/>
      <c r="C872" s="77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</row>
    <row r="873" spans="1:15">
      <c r="A873" s="64"/>
      <c r="B873" s="64"/>
      <c r="C873" s="77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</row>
    <row r="874" spans="1:15">
      <c r="A874" s="64"/>
      <c r="B874" s="64"/>
      <c r="C874" s="77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</row>
    <row r="875" spans="1:15">
      <c r="A875" s="64"/>
      <c r="B875" s="64"/>
      <c r="C875" s="77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</row>
    <row r="876" spans="1:15">
      <c r="A876" s="64"/>
      <c r="B876" s="64"/>
      <c r="C876" s="77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</row>
    <row r="877" spans="1:15">
      <c r="A877" s="64"/>
      <c r="B877" s="64"/>
      <c r="C877" s="77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</row>
    <row r="878" spans="1:15">
      <c r="A878" s="64"/>
      <c r="B878" s="64"/>
      <c r="C878" s="77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</row>
    <row r="879" spans="1:15">
      <c r="A879" s="64"/>
      <c r="B879" s="64"/>
      <c r="C879" s="77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</row>
    <row r="880" spans="1:15">
      <c r="A880" s="64"/>
      <c r="B880" s="64"/>
      <c r="C880" s="77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</row>
    <row r="881" spans="1:15">
      <c r="A881" s="64"/>
      <c r="B881" s="64"/>
      <c r="C881" s="77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</row>
    <row r="882" spans="1:15">
      <c r="A882" s="64"/>
      <c r="B882" s="64"/>
      <c r="C882" s="77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</row>
    <row r="883" spans="1:15">
      <c r="A883" s="64"/>
      <c r="B883" s="64"/>
      <c r="C883" s="77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</row>
    <row r="884" spans="1:15">
      <c r="A884" s="64"/>
      <c r="B884" s="64"/>
      <c r="C884" s="77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</row>
    <row r="885" spans="1:15">
      <c r="A885" s="64"/>
      <c r="B885" s="64"/>
      <c r="C885" s="77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</row>
    <row r="886" spans="1:15">
      <c r="A886" s="64"/>
      <c r="B886" s="64"/>
      <c r="C886" s="77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</row>
    <row r="887" spans="1:15">
      <c r="A887" s="64"/>
      <c r="B887" s="64"/>
      <c r="C887" s="77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</row>
    <row r="888" spans="1:15">
      <c r="A888" s="64"/>
      <c r="B888" s="64"/>
      <c r="C888" s="77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</row>
    <row r="889" spans="1:15">
      <c r="A889" s="64"/>
      <c r="B889" s="64"/>
      <c r="C889" s="77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</row>
    <row r="890" spans="1:15">
      <c r="A890" s="64"/>
      <c r="B890" s="64"/>
      <c r="C890" s="77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</row>
    <row r="891" spans="1:15">
      <c r="A891" s="64"/>
      <c r="B891" s="64"/>
      <c r="C891" s="77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</row>
    <row r="892" spans="1:15">
      <c r="A892" s="64"/>
      <c r="B892" s="64"/>
      <c r="C892" s="77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</row>
    <row r="893" spans="1:15">
      <c r="A893" s="64"/>
      <c r="B893" s="64"/>
      <c r="C893" s="77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</row>
    <row r="894" spans="1:15">
      <c r="A894" s="64"/>
      <c r="B894" s="64"/>
      <c r="C894" s="77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</row>
    <row r="895" spans="1:15">
      <c r="A895" s="64"/>
      <c r="B895" s="64"/>
      <c r="C895" s="77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</row>
    <row r="896" spans="1:15">
      <c r="A896" s="64"/>
      <c r="B896" s="64"/>
      <c r="C896" s="77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</row>
    <row r="897" spans="1:15">
      <c r="A897" s="64"/>
      <c r="B897" s="64"/>
      <c r="C897" s="77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</row>
    <row r="898" spans="1:15">
      <c r="A898" s="64"/>
      <c r="B898" s="64"/>
      <c r="C898" s="77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</row>
    <row r="899" spans="1:15">
      <c r="A899" s="64"/>
      <c r="B899" s="64"/>
      <c r="C899" s="77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</row>
    <row r="900" spans="1:15">
      <c r="A900" s="64"/>
      <c r="B900" s="64"/>
      <c r="C900" s="77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</row>
    <row r="901" spans="1:15">
      <c r="A901" s="64"/>
      <c r="B901" s="64"/>
      <c r="C901" s="77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</row>
    <row r="902" spans="1:15">
      <c r="A902" s="64"/>
      <c r="B902" s="64"/>
      <c r="C902" s="77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</row>
    <row r="903" spans="1:15">
      <c r="A903" s="64"/>
      <c r="B903" s="64"/>
      <c r="C903" s="77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</row>
    <row r="904" spans="1:15">
      <c r="A904" s="64"/>
      <c r="B904" s="64"/>
      <c r="C904" s="77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</row>
    <row r="905" spans="1:15">
      <c r="A905" s="64"/>
      <c r="B905" s="64"/>
      <c r="C905" s="77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</row>
    <row r="906" spans="1:15">
      <c r="A906" s="64"/>
      <c r="B906" s="64"/>
      <c r="C906" s="77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</row>
    <row r="907" spans="1:15">
      <c r="A907" s="64"/>
      <c r="B907" s="64"/>
      <c r="C907" s="77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</row>
    <row r="908" spans="1:15">
      <c r="A908" s="64"/>
      <c r="B908" s="64"/>
      <c r="C908" s="77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</row>
    <row r="909" spans="1:15">
      <c r="A909" s="64"/>
      <c r="B909" s="64"/>
      <c r="C909" s="77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</row>
    <row r="910" spans="1:15">
      <c r="A910" s="64"/>
      <c r="B910" s="64"/>
      <c r="C910" s="77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</row>
    <row r="911" spans="1:15">
      <c r="A911" s="64"/>
      <c r="B911" s="64"/>
      <c r="C911" s="77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</row>
    <row r="912" spans="1:15">
      <c r="A912" s="64"/>
      <c r="B912" s="64"/>
      <c r="C912" s="77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</row>
    <row r="913" spans="1:15">
      <c r="A913" s="64"/>
      <c r="B913" s="64"/>
      <c r="C913" s="77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</row>
    <row r="914" spans="1:15">
      <c r="A914" s="64"/>
      <c r="B914" s="64"/>
      <c r="C914" s="77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</row>
    <row r="915" spans="1:15">
      <c r="A915" s="64"/>
      <c r="B915" s="64"/>
      <c r="C915" s="77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</row>
    <row r="916" spans="1:15">
      <c r="A916" s="64"/>
      <c r="B916" s="64"/>
      <c r="C916" s="77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</row>
    <row r="917" spans="1:15">
      <c r="A917" s="64"/>
      <c r="B917" s="64"/>
      <c r="C917" s="77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</row>
    <row r="918" spans="1:15">
      <c r="A918" s="64"/>
      <c r="B918" s="64"/>
      <c r="C918" s="77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</row>
    <row r="919" spans="1:15">
      <c r="A919" s="64"/>
      <c r="B919" s="64"/>
      <c r="C919" s="77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</row>
    <row r="920" spans="1:15">
      <c r="A920" s="64"/>
      <c r="B920" s="64"/>
      <c r="C920" s="77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</row>
    <row r="921" spans="1:15">
      <c r="A921" s="64"/>
      <c r="B921" s="64"/>
      <c r="C921" s="77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</row>
    <row r="922" spans="1:15">
      <c r="A922" s="64"/>
      <c r="B922" s="64"/>
      <c r="C922" s="77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</row>
    <row r="923" spans="1:15">
      <c r="A923" s="64"/>
      <c r="B923" s="64"/>
      <c r="C923" s="77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</row>
    <row r="924" spans="1:15">
      <c r="A924" s="64"/>
      <c r="B924" s="64"/>
      <c r="C924" s="77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</row>
    <row r="925" spans="1:15">
      <c r="A925" s="64"/>
      <c r="B925" s="64"/>
      <c r="C925" s="77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</row>
    <row r="926" spans="1:15">
      <c r="A926" s="64"/>
      <c r="B926" s="64"/>
      <c r="C926" s="77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</row>
    <row r="927" spans="1:15">
      <c r="A927" s="64"/>
      <c r="B927" s="64"/>
      <c r="C927" s="77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</row>
    <row r="928" spans="1:15">
      <c r="A928" s="64"/>
      <c r="B928" s="64"/>
      <c r="C928" s="77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</row>
    <row r="929" spans="1:15">
      <c r="A929" s="64"/>
      <c r="B929" s="64"/>
      <c r="C929" s="77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</row>
    <row r="930" spans="1:15">
      <c r="A930" s="64"/>
      <c r="B930" s="64"/>
      <c r="C930" s="77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</row>
    <row r="931" spans="1:15">
      <c r="A931" s="64"/>
      <c r="B931" s="64"/>
      <c r="C931" s="77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</row>
    <row r="932" spans="1:15">
      <c r="A932" s="64"/>
      <c r="B932" s="64"/>
      <c r="C932" s="77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</row>
    <row r="933" spans="1:15">
      <c r="A933" s="64"/>
      <c r="B933" s="64"/>
      <c r="C933" s="77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</row>
    <row r="934" spans="1:15">
      <c r="A934" s="64"/>
      <c r="B934" s="64"/>
      <c r="C934" s="77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</row>
    <row r="935" spans="1:15">
      <c r="A935" s="64"/>
      <c r="B935" s="64"/>
      <c r="C935" s="77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</row>
    <row r="936" spans="1:15">
      <c r="A936" s="64"/>
      <c r="B936" s="64"/>
      <c r="C936" s="77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</row>
    <row r="937" spans="1:15">
      <c r="A937" s="64"/>
      <c r="B937" s="64"/>
      <c r="C937" s="77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</row>
    <row r="938" spans="1:15">
      <c r="A938" s="64"/>
      <c r="B938" s="64"/>
      <c r="C938" s="77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</row>
    <row r="939" spans="1:15">
      <c r="A939" s="64"/>
      <c r="B939" s="64"/>
      <c r="C939" s="77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</row>
    <row r="940" spans="1:15">
      <c r="A940" s="64"/>
      <c r="B940" s="64"/>
      <c r="C940" s="77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</row>
    <row r="941" spans="1:15">
      <c r="A941" s="64"/>
      <c r="B941" s="64"/>
      <c r="C941" s="77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</row>
    <row r="942" spans="1:15">
      <c r="A942" s="64"/>
      <c r="B942" s="64"/>
      <c r="C942" s="77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</row>
    <row r="943" spans="1:15">
      <c r="A943" s="64"/>
      <c r="B943" s="64"/>
      <c r="C943" s="77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</row>
    <row r="944" spans="1:15">
      <c r="A944" s="64"/>
      <c r="B944" s="64"/>
      <c r="C944" s="77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</row>
    <row r="945" spans="1:15">
      <c r="A945" s="64"/>
      <c r="B945" s="64"/>
      <c r="C945" s="77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</row>
    <row r="946" spans="1:15">
      <c r="A946" s="64"/>
      <c r="B946" s="64"/>
      <c r="C946" s="77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</row>
    <row r="947" spans="1:15">
      <c r="A947" s="64"/>
      <c r="B947" s="64"/>
      <c r="C947" s="77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</row>
    <row r="948" spans="1:15">
      <c r="A948" s="64"/>
      <c r="B948" s="64"/>
      <c r="C948" s="77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</row>
    <row r="949" spans="1:15">
      <c r="A949" s="64"/>
      <c r="B949" s="64"/>
      <c r="C949" s="77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</row>
    <row r="950" spans="1:15">
      <c r="A950" s="64"/>
      <c r="B950" s="64"/>
      <c r="C950" s="77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</row>
    <row r="951" spans="1:15">
      <c r="A951" s="64"/>
      <c r="B951" s="64"/>
      <c r="C951" s="77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</row>
    <row r="952" spans="1:15">
      <c r="A952" s="64"/>
      <c r="B952" s="64"/>
      <c r="C952" s="77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</row>
    <row r="953" spans="1:15">
      <c r="A953" s="64"/>
      <c r="B953" s="64"/>
      <c r="C953" s="77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</row>
    <row r="954" spans="1:15">
      <c r="A954" s="64"/>
      <c r="B954" s="64"/>
      <c r="C954" s="77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</row>
    <row r="955" spans="1:15">
      <c r="A955" s="64"/>
      <c r="B955" s="64"/>
      <c r="C955" s="77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</row>
    <row r="956" spans="1:15">
      <c r="A956" s="64"/>
      <c r="B956" s="64"/>
      <c r="C956" s="77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</row>
    <row r="957" spans="1:15">
      <c r="A957" s="64"/>
      <c r="B957" s="64"/>
      <c r="C957" s="77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</row>
    <row r="958" spans="1:15">
      <c r="A958" s="64"/>
      <c r="B958" s="64"/>
      <c r="C958" s="77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</row>
    <row r="959" spans="1:15">
      <c r="A959" s="64"/>
      <c r="B959" s="64"/>
      <c r="C959" s="77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</row>
    <row r="960" spans="1:15">
      <c r="A960" s="64"/>
      <c r="B960" s="64"/>
      <c r="C960" s="77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</row>
    <row r="961" spans="1:15">
      <c r="A961" s="64"/>
      <c r="B961" s="64"/>
      <c r="C961" s="77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</row>
    <row r="962" spans="1:15">
      <c r="A962" s="64"/>
      <c r="B962" s="64"/>
      <c r="C962" s="77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</row>
    <row r="963" spans="1:15">
      <c r="A963" s="64"/>
      <c r="B963" s="64"/>
      <c r="C963" s="77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</row>
    <row r="964" spans="1:15">
      <c r="A964" s="64"/>
      <c r="B964" s="64"/>
      <c r="C964" s="77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</row>
    <row r="965" spans="1:15">
      <c r="A965" s="64"/>
      <c r="B965" s="64"/>
      <c r="C965" s="77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</row>
    <row r="966" spans="1:15">
      <c r="A966" s="64"/>
      <c r="B966" s="64"/>
      <c r="C966" s="77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</row>
    <row r="967" spans="1:15">
      <c r="A967" s="64"/>
      <c r="B967" s="64"/>
      <c r="C967" s="77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</row>
    <row r="968" spans="1:15">
      <c r="A968" s="64"/>
      <c r="B968" s="64"/>
      <c r="C968" s="77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</row>
    <row r="969" spans="1:15">
      <c r="A969" s="64"/>
      <c r="B969" s="64"/>
      <c r="C969" s="77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</row>
    <row r="970" spans="1:15">
      <c r="A970" s="64"/>
      <c r="B970" s="64"/>
      <c r="C970" s="77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</row>
    <row r="971" spans="1:15">
      <c r="A971" s="64"/>
      <c r="B971" s="64"/>
      <c r="C971" s="77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</row>
    <row r="972" spans="1:15">
      <c r="A972" s="64"/>
      <c r="B972" s="64"/>
      <c r="C972" s="77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</row>
    <row r="973" spans="1:15">
      <c r="A973" s="64"/>
      <c r="B973" s="64"/>
      <c r="C973" s="77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</row>
    <row r="974" spans="1:15">
      <c r="A974" s="64"/>
      <c r="B974" s="64"/>
      <c r="C974" s="77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</row>
    <row r="975" spans="1:15">
      <c r="A975" s="64"/>
      <c r="B975" s="64"/>
      <c r="C975" s="77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</row>
    <row r="976" spans="1:15">
      <c r="A976" s="64"/>
      <c r="B976" s="64"/>
      <c r="C976" s="77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</row>
    <row r="977" spans="1:15">
      <c r="A977" s="64"/>
      <c r="B977" s="64"/>
      <c r="C977" s="77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</row>
    <row r="978" spans="1:15">
      <c r="A978" s="64"/>
      <c r="B978" s="64"/>
      <c r="C978" s="77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</row>
    <row r="979" spans="1:15">
      <c r="A979" s="64"/>
      <c r="B979" s="64"/>
      <c r="C979" s="77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</row>
    <row r="980" spans="1:15">
      <c r="A980" s="64"/>
      <c r="B980" s="64"/>
      <c r="C980" s="77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</row>
    <row r="981" spans="1:15">
      <c r="A981" s="64"/>
      <c r="B981" s="64"/>
      <c r="C981" s="77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</row>
    <row r="982" spans="1:15">
      <c r="A982" s="64"/>
      <c r="B982" s="64"/>
      <c r="C982" s="77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</row>
    <row r="983" spans="1:15">
      <c r="A983" s="64"/>
      <c r="B983" s="64"/>
      <c r="C983" s="77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</row>
    <row r="984" spans="1:15">
      <c r="A984" s="64"/>
      <c r="B984" s="64"/>
      <c r="C984" s="77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</row>
    <row r="985" spans="1:15">
      <c r="A985" s="64"/>
      <c r="B985" s="64"/>
      <c r="C985" s="77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</row>
    <row r="986" spans="1:15">
      <c r="A986" s="64"/>
      <c r="B986" s="64"/>
      <c r="C986" s="77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</row>
    <row r="987" spans="1:15">
      <c r="A987" s="64"/>
      <c r="B987" s="64"/>
      <c r="C987" s="77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</row>
    <row r="988" spans="1:15">
      <c r="A988" s="64"/>
      <c r="B988" s="64"/>
      <c r="C988" s="77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</row>
    <row r="989" spans="1:15">
      <c r="A989" s="64"/>
      <c r="B989" s="64"/>
      <c r="C989" s="77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</row>
    <row r="990" spans="1:15">
      <c r="A990" s="64"/>
      <c r="B990" s="64"/>
      <c r="C990" s="77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</row>
    <row r="991" spans="1:15">
      <c r="A991" s="64"/>
      <c r="B991" s="64"/>
      <c r="C991" s="77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</row>
    <row r="992" spans="1:15">
      <c r="A992" s="64"/>
      <c r="B992" s="64"/>
      <c r="C992" s="77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</row>
    <row r="993" spans="1:15">
      <c r="A993" s="64"/>
      <c r="B993" s="64"/>
      <c r="C993" s="77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</row>
    <row r="994" spans="1:15">
      <c r="A994" s="64"/>
      <c r="B994" s="64"/>
      <c r="C994" s="77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</row>
    <row r="995" spans="1:15">
      <c r="A995" s="64"/>
      <c r="B995" s="64"/>
      <c r="C995" s="77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</row>
    <row r="996" spans="1:15">
      <c r="A996" s="64"/>
      <c r="B996" s="64"/>
      <c r="C996" s="77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</row>
    <row r="997" spans="1:15">
      <c r="A997" s="64"/>
      <c r="B997" s="64"/>
      <c r="C997" s="77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</row>
    <row r="998" spans="1:15">
      <c r="A998" s="64"/>
      <c r="B998" s="64"/>
      <c r="C998" s="77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</row>
    <row r="999" spans="1:15">
      <c r="A999" s="64"/>
      <c r="B999" s="64"/>
      <c r="C999" s="77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</row>
    <row r="1000" spans="1:15">
      <c r="A1000" s="64"/>
      <c r="B1000" s="64"/>
      <c r="C1000" s="77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</row>
    <row r="1001" spans="1:15">
      <c r="A1001" s="64"/>
      <c r="B1001" s="64"/>
      <c r="C1001" s="77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</row>
    <row r="1002" spans="1:15">
      <c r="A1002" s="64"/>
      <c r="B1002" s="64"/>
      <c r="C1002" s="77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</row>
    <row r="1003" spans="1:15">
      <c r="A1003" s="64"/>
      <c r="B1003" s="64"/>
      <c r="C1003" s="77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</row>
    <row r="1004" spans="1:15">
      <c r="A1004" s="64"/>
      <c r="B1004" s="64"/>
      <c r="C1004" s="77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</row>
    <row r="1005" spans="1:15">
      <c r="A1005" s="64"/>
      <c r="B1005" s="64"/>
      <c r="C1005" s="77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</row>
    <row r="1006" spans="1:15">
      <c r="A1006" s="64"/>
      <c r="B1006" s="64"/>
      <c r="C1006" s="77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</row>
    <row r="1007" spans="1:15">
      <c r="A1007" s="64"/>
      <c r="B1007" s="64"/>
      <c r="C1007" s="77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</row>
    <row r="1008" spans="1:15">
      <c r="A1008" s="64"/>
      <c r="B1008" s="64"/>
      <c r="C1008" s="77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</row>
    <row r="1009" spans="1:15">
      <c r="A1009" s="64"/>
      <c r="B1009" s="64"/>
      <c r="C1009" s="77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</row>
    <row r="1010" spans="1:15">
      <c r="A1010" s="64"/>
      <c r="B1010" s="64"/>
      <c r="C1010" s="77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</row>
    <row r="1011" spans="1:15">
      <c r="A1011" s="64"/>
      <c r="B1011" s="64"/>
      <c r="C1011" s="77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</row>
    <row r="1012" spans="1:15">
      <c r="A1012" s="64"/>
      <c r="B1012" s="64"/>
      <c r="C1012" s="77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</row>
    <row r="1013" spans="1:15">
      <c r="A1013" s="64"/>
      <c r="B1013" s="64"/>
      <c r="C1013" s="77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</row>
    <row r="1014" spans="1:15">
      <c r="A1014" s="64"/>
      <c r="B1014" s="64"/>
      <c r="C1014" s="77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</row>
    <row r="1015" spans="1:15">
      <c r="A1015" s="64"/>
      <c r="B1015" s="64"/>
      <c r="C1015" s="77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</row>
    <row r="1016" spans="1:15">
      <c r="A1016" s="64"/>
      <c r="B1016" s="64"/>
      <c r="C1016" s="77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</row>
    <row r="1017" spans="1:15">
      <c r="A1017" s="64"/>
      <c r="B1017" s="64"/>
      <c r="C1017" s="77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</row>
    <row r="1018" spans="1:15">
      <c r="A1018" s="64"/>
      <c r="B1018" s="64"/>
      <c r="C1018" s="77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</row>
    <row r="1019" spans="1:15">
      <c r="A1019" s="64"/>
      <c r="B1019" s="64"/>
      <c r="C1019" s="77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</row>
    <row r="1020" spans="1:15">
      <c r="A1020" s="64"/>
      <c r="B1020" s="64"/>
      <c r="C1020" s="77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</row>
    <row r="1021" spans="1:15">
      <c r="A1021" s="64"/>
      <c r="B1021" s="64"/>
      <c r="C1021" s="77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</row>
    <row r="1022" spans="1:15">
      <c r="A1022" s="64"/>
      <c r="B1022" s="64"/>
      <c r="C1022" s="77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</row>
    <row r="1023" spans="1:15">
      <c r="A1023" s="64"/>
      <c r="B1023" s="64"/>
      <c r="C1023" s="77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</row>
    <row r="1024" spans="1:15">
      <c r="A1024" s="64"/>
      <c r="B1024" s="64"/>
      <c r="C1024" s="77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</row>
    <row r="1025" spans="1:15">
      <c r="A1025" s="64"/>
      <c r="B1025" s="64"/>
      <c r="C1025" s="77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</row>
    <row r="1026" spans="1:15">
      <c r="A1026" s="64"/>
      <c r="B1026" s="64"/>
      <c r="C1026" s="77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</row>
    <row r="1027" spans="1:15">
      <c r="A1027" s="64"/>
      <c r="B1027" s="64"/>
      <c r="C1027" s="77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</row>
    <row r="1028" spans="1:15">
      <c r="A1028" s="64"/>
      <c r="B1028" s="64"/>
      <c r="C1028" s="77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</row>
    <row r="1029" spans="1:15">
      <c r="A1029" s="64"/>
      <c r="B1029" s="64"/>
      <c r="C1029" s="77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</row>
    <row r="1030" spans="1:15">
      <c r="A1030" s="64"/>
      <c r="B1030" s="64"/>
      <c r="C1030" s="77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</row>
    <row r="1031" spans="1:15">
      <c r="A1031" s="64"/>
      <c r="B1031" s="64"/>
      <c r="C1031" s="77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</row>
    <row r="1032" spans="1:15">
      <c r="A1032" s="64"/>
      <c r="B1032" s="64"/>
      <c r="C1032" s="77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</row>
    <row r="1033" spans="1:15">
      <c r="A1033" s="64"/>
      <c r="B1033" s="64"/>
      <c r="C1033" s="77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</row>
    <row r="1034" spans="1:15">
      <c r="A1034" s="64"/>
      <c r="B1034" s="64"/>
      <c r="C1034" s="77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</row>
    <row r="1035" spans="1:15">
      <c r="A1035" s="64"/>
      <c r="B1035" s="64"/>
      <c r="C1035" s="77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</row>
    <row r="1036" spans="1:15">
      <c r="A1036" s="64"/>
      <c r="B1036" s="64"/>
      <c r="C1036" s="77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</row>
    <row r="1037" spans="1:15">
      <c r="A1037" s="64"/>
      <c r="B1037" s="64"/>
      <c r="C1037" s="77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</row>
    <row r="1038" spans="1:15">
      <c r="A1038" s="64"/>
      <c r="B1038" s="64"/>
      <c r="C1038" s="77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</row>
    <row r="1039" spans="1:15">
      <c r="A1039" s="64"/>
      <c r="B1039" s="64"/>
      <c r="C1039" s="77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</row>
    <row r="1040" spans="1:15">
      <c r="A1040" s="64"/>
      <c r="B1040" s="64"/>
      <c r="C1040" s="77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</row>
    <row r="1041" spans="1:15">
      <c r="A1041" s="64"/>
      <c r="B1041" s="64"/>
      <c r="C1041" s="77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</row>
    <row r="1042" spans="1:15">
      <c r="A1042" s="64"/>
      <c r="B1042" s="64"/>
      <c r="C1042" s="77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</row>
    <row r="1043" spans="1:15">
      <c r="A1043" s="64"/>
      <c r="B1043" s="64"/>
      <c r="C1043" s="77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</row>
    <row r="1044" spans="1:15">
      <c r="A1044" s="64"/>
      <c r="B1044" s="64"/>
      <c r="C1044" s="77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</row>
    <row r="1045" spans="1:15">
      <c r="A1045" s="64"/>
      <c r="B1045" s="64"/>
      <c r="C1045" s="77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</row>
    <row r="1046" spans="1:15">
      <c r="A1046" s="64"/>
      <c r="B1046" s="64"/>
      <c r="C1046" s="77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</row>
    <row r="1047" spans="1:15">
      <c r="A1047" s="64"/>
      <c r="B1047" s="64"/>
      <c r="C1047" s="77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</row>
    <row r="1048" spans="1:15">
      <c r="A1048" s="64"/>
      <c r="B1048" s="64"/>
      <c r="C1048" s="77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</row>
    <row r="1049" spans="1:15">
      <c r="A1049" s="64"/>
      <c r="B1049" s="64"/>
      <c r="C1049" s="77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</row>
    <row r="1050" spans="1:15">
      <c r="A1050" s="64"/>
      <c r="B1050" s="64"/>
      <c r="C1050" s="77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</row>
    <row r="1051" spans="1:15">
      <c r="A1051" s="64"/>
      <c r="B1051" s="64"/>
      <c r="C1051" s="77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</row>
    <row r="1052" spans="1:15">
      <c r="A1052" s="64"/>
      <c r="B1052" s="64"/>
      <c r="C1052" s="77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</row>
    <row r="1053" spans="1:15">
      <c r="A1053" s="64"/>
      <c r="B1053" s="64"/>
      <c r="C1053" s="77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</row>
    <row r="1054" spans="1:15">
      <c r="A1054" s="64"/>
      <c r="B1054" s="64"/>
      <c r="C1054" s="77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</row>
    <row r="1055" spans="1:15">
      <c r="A1055" s="64"/>
      <c r="B1055" s="64"/>
      <c r="C1055" s="77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</row>
    <row r="1056" spans="1:15">
      <c r="A1056" s="64"/>
      <c r="B1056" s="64"/>
      <c r="C1056" s="77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</row>
    <row r="1057" spans="1:15">
      <c r="A1057" s="64"/>
      <c r="B1057" s="64"/>
      <c r="C1057" s="77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</row>
    <row r="1058" spans="1:15">
      <c r="A1058" s="64"/>
      <c r="B1058" s="64"/>
      <c r="C1058" s="77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</row>
    <row r="1059" spans="1:15">
      <c r="A1059" s="64"/>
      <c r="B1059" s="64"/>
      <c r="C1059" s="77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</row>
    <row r="1060" spans="1:15">
      <c r="A1060" s="64"/>
      <c r="B1060" s="64"/>
      <c r="C1060" s="77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</row>
    <row r="1061" spans="1:15">
      <c r="A1061" s="64"/>
      <c r="B1061" s="64"/>
      <c r="C1061" s="77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</row>
    <row r="1062" spans="1:15">
      <c r="A1062" s="64"/>
      <c r="B1062" s="64"/>
      <c r="C1062" s="77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</row>
    <row r="1063" spans="1:15">
      <c r="A1063" s="64"/>
      <c r="B1063" s="64"/>
      <c r="C1063" s="77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</row>
    <row r="1064" spans="1:15">
      <c r="A1064" s="64"/>
      <c r="B1064" s="64"/>
      <c r="C1064" s="77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</row>
    <row r="1065" spans="1:15">
      <c r="A1065" s="64"/>
      <c r="B1065" s="64"/>
      <c r="C1065" s="77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</row>
    <row r="1066" spans="1:15">
      <c r="A1066" s="64"/>
      <c r="B1066" s="64"/>
      <c r="C1066" s="77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</row>
    <row r="1067" spans="1:15">
      <c r="A1067" s="64"/>
      <c r="B1067" s="64"/>
      <c r="C1067" s="77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</row>
    <row r="1068" spans="1:15">
      <c r="A1068" s="64"/>
      <c r="B1068" s="64"/>
      <c r="C1068" s="77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</row>
    <row r="1069" spans="1:15">
      <c r="A1069" s="64"/>
      <c r="B1069" s="64"/>
      <c r="C1069" s="77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</row>
    <row r="1070" spans="1:15">
      <c r="A1070" s="64"/>
      <c r="B1070" s="64"/>
      <c r="C1070" s="77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</row>
    <row r="1071" spans="1:15">
      <c r="A1071" s="64"/>
      <c r="B1071" s="64"/>
      <c r="C1071" s="77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</row>
    <row r="1072" spans="1:15">
      <c r="A1072" s="64"/>
      <c r="B1072" s="64"/>
      <c r="C1072" s="77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</row>
    <row r="1073" spans="1:15">
      <c r="A1073" s="64"/>
      <c r="B1073" s="64"/>
      <c r="C1073" s="77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</row>
    <row r="1074" spans="1:15">
      <c r="A1074" s="64"/>
      <c r="B1074" s="64"/>
      <c r="C1074" s="77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</row>
    <row r="1075" spans="1:15">
      <c r="A1075" s="64"/>
      <c r="B1075" s="64"/>
      <c r="C1075" s="77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</row>
    <row r="1076" spans="1:15">
      <c r="A1076" s="64"/>
      <c r="B1076" s="64"/>
      <c r="C1076" s="77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</row>
    <row r="1077" spans="1:15">
      <c r="A1077" s="64"/>
      <c r="B1077" s="64"/>
      <c r="C1077" s="77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</row>
    <row r="1078" spans="1:15">
      <c r="A1078" s="64"/>
      <c r="B1078" s="64"/>
      <c r="C1078" s="77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</row>
    <row r="1079" spans="1:15">
      <c r="A1079" s="64"/>
      <c r="B1079" s="64"/>
      <c r="C1079" s="77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</row>
    <row r="1080" spans="1:15">
      <c r="A1080" s="64"/>
      <c r="B1080" s="64"/>
      <c r="C1080" s="77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</row>
    <row r="1081" spans="1:15">
      <c r="A1081" s="64"/>
      <c r="B1081" s="64"/>
      <c r="C1081" s="77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</row>
    <row r="1082" spans="1:15">
      <c r="A1082" s="64"/>
      <c r="B1082" s="64"/>
      <c r="C1082" s="77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</row>
    <row r="1083" spans="1:15">
      <c r="A1083" s="64"/>
      <c r="B1083" s="64"/>
      <c r="C1083" s="77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</row>
    <row r="1084" spans="1:15">
      <c r="A1084" s="64"/>
      <c r="B1084" s="64"/>
      <c r="C1084" s="77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</row>
    <row r="1085" spans="1:15">
      <c r="A1085" s="64"/>
      <c r="B1085" s="64"/>
      <c r="C1085" s="77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</row>
    <row r="1086" spans="1:15">
      <c r="A1086" s="64"/>
      <c r="B1086" s="64"/>
      <c r="C1086" s="77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</row>
    <row r="1087" spans="1:15">
      <c r="A1087" s="64"/>
      <c r="B1087" s="64"/>
      <c r="C1087" s="77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</row>
    <row r="1088" spans="1:15">
      <c r="A1088" s="64"/>
      <c r="B1088" s="64"/>
      <c r="C1088" s="77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</row>
    <row r="1089" spans="1:15">
      <c r="A1089" s="64"/>
      <c r="B1089" s="64"/>
      <c r="C1089" s="77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</row>
    <row r="1090" spans="1:15">
      <c r="A1090" s="64"/>
      <c r="B1090" s="64"/>
      <c r="C1090" s="77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</row>
    <row r="1091" spans="1:15">
      <c r="A1091" s="64"/>
      <c r="B1091" s="64"/>
      <c r="C1091" s="77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</row>
    <row r="1092" spans="1:15">
      <c r="A1092" s="64"/>
      <c r="B1092" s="64"/>
      <c r="C1092" s="77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</row>
    <row r="1093" spans="1:15">
      <c r="A1093" s="64"/>
      <c r="B1093" s="64"/>
      <c r="C1093" s="77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</row>
    <row r="1094" spans="1:15">
      <c r="A1094" s="64"/>
      <c r="B1094" s="64"/>
      <c r="C1094" s="77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</row>
    <row r="1095" spans="1:15">
      <c r="A1095" s="64"/>
      <c r="B1095" s="64"/>
      <c r="C1095" s="77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</row>
    <row r="1096" spans="1:15">
      <c r="A1096" s="64"/>
      <c r="B1096" s="64"/>
      <c r="C1096" s="77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</row>
    <row r="1097" spans="1:15">
      <c r="A1097" s="64"/>
      <c r="B1097" s="64"/>
      <c r="C1097" s="77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</row>
    <row r="1098" spans="1:15">
      <c r="A1098" s="64"/>
      <c r="B1098" s="64"/>
      <c r="C1098" s="77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</row>
    <row r="1099" spans="1:15">
      <c r="A1099" s="64"/>
      <c r="B1099" s="64"/>
      <c r="C1099" s="77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</row>
    <row r="1100" spans="1:15">
      <c r="A1100" s="64"/>
      <c r="B1100" s="64"/>
      <c r="C1100" s="77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</row>
    <row r="1101" spans="1:15">
      <c r="A1101" s="64"/>
      <c r="B1101" s="64"/>
      <c r="C1101" s="77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</row>
    <row r="1102" spans="1:15">
      <c r="A1102" s="64"/>
      <c r="B1102" s="64"/>
      <c r="C1102" s="77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</row>
    <row r="1103" spans="1:15">
      <c r="A1103" s="64"/>
      <c r="B1103" s="64"/>
      <c r="C1103" s="77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</row>
    <row r="1104" spans="1:15">
      <c r="A1104" s="64"/>
      <c r="B1104" s="64"/>
      <c r="C1104" s="77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</row>
    <row r="1105" spans="1:15">
      <c r="A1105" s="64"/>
      <c r="B1105" s="64"/>
      <c r="C1105" s="77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</row>
    <row r="1106" spans="1:15">
      <c r="A1106" s="64"/>
      <c r="B1106" s="64"/>
      <c r="C1106" s="77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</row>
    <row r="1107" spans="1:15">
      <c r="A1107" s="64"/>
      <c r="B1107" s="64"/>
      <c r="C1107" s="77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</row>
    <row r="1108" spans="1:15">
      <c r="A1108" s="64"/>
      <c r="B1108" s="64"/>
      <c r="C1108" s="77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</row>
    <row r="1109" spans="1:15">
      <c r="A1109" s="64"/>
      <c r="B1109" s="64"/>
      <c r="C1109" s="77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</row>
    <row r="1110" spans="1:15">
      <c r="A1110" s="64"/>
      <c r="B1110" s="64"/>
      <c r="C1110" s="77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</row>
    <row r="1111" spans="1:15">
      <c r="A1111" s="64"/>
      <c r="B1111" s="64"/>
      <c r="C1111" s="77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</row>
    <row r="1112" spans="1:15">
      <c r="A1112" s="64"/>
      <c r="B1112" s="64"/>
      <c r="C1112" s="77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</row>
    <row r="1113" spans="1:15">
      <c r="A1113" s="64"/>
      <c r="B1113" s="64"/>
      <c r="C1113" s="77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</row>
    <row r="1114" spans="1:15">
      <c r="A1114" s="64"/>
      <c r="B1114" s="64"/>
      <c r="C1114" s="77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</row>
    <row r="1115" spans="1:15">
      <c r="A1115" s="64"/>
      <c r="B1115" s="64"/>
      <c r="C1115" s="77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</row>
    <row r="1116" spans="1:15">
      <c r="A1116" s="64"/>
      <c r="B1116" s="64"/>
      <c r="C1116" s="77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</row>
    <row r="1117" spans="1:15">
      <c r="A1117" s="64"/>
      <c r="B1117" s="64"/>
      <c r="C1117" s="77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</row>
    <row r="1118" spans="1:15">
      <c r="A1118" s="64"/>
      <c r="B1118" s="64"/>
      <c r="C1118" s="77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</row>
    <row r="1119" spans="1:15">
      <c r="A1119" s="64"/>
      <c r="B1119" s="64"/>
      <c r="C1119" s="77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</row>
    <row r="1120" spans="1:15">
      <c r="A1120" s="64"/>
      <c r="B1120" s="64"/>
      <c r="C1120" s="77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</row>
    <row r="1121" spans="1:15">
      <c r="A1121" s="64"/>
      <c r="B1121" s="64"/>
      <c r="C1121" s="77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</row>
    <row r="1122" spans="1:15">
      <c r="A1122" s="64"/>
      <c r="B1122" s="64"/>
      <c r="C1122" s="77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</row>
    <row r="1123" spans="1:15">
      <c r="A1123" s="64"/>
      <c r="B1123" s="64"/>
      <c r="C1123" s="77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</row>
    <row r="1124" spans="1:15">
      <c r="A1124" s="64"/>
      <c r="B1124" s="64"/>
      <c r="C1124" s="77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</row>
    <row r="1125" spans="1:15">
      <c r="A1125" s="64"/>
      <c r="B1125" s="64"/>
      <c r="C1125" s="77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</row>
    <row r="1126" spans="1:15">
      <c r="A1126" s="64"/>
      <c r="B1126" s="64"/>
      <c r="C1126" s="77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</row>
    <row r="1127" spans="1:15">
      <c r="A1127" s="64"/>
      <c r="B1127" s="64"/>
      <c r="C1127" s="77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</row>
    <row r="1128" spans="1:15">
      <c r="A1128" s="64"/>
      <c r="B1128" s="64"/>
      <c r="C1128" s="77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</row>
    <row r="1129" spans="1:15">
      <c r="A1129" s="64"/>
      <c r="B1129" s="64"/>
      <c r="C1129" s="77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</row>
    <row r="1130" spans="1:15">
      <c r="A1130" s="64"/>
      <c r="B1130" s="64"/>
      <c r="C1130" s="77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</row>
    <row r="1131" spans="1:15">
      <c r="A1131" s="64"/>
      <c r="B1131" s="64"/>
      <c r="C1131" s="77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</row>
    <row r="1132" spans="1:15">
      <c r="A1132" s="64"/>
      <c r="B1132" s="64"/>
      <c r="C1132" s="77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</row>
    <row r="1133" spans="1:15">
      <c r="A1133" s="64"/>
      <c r="B1133" s="64"/>
      <c r="C1133" s="77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</row>
    <row r="1134" spans="1:15">
      <c r="A1134" s="64"/>
      <c r="B1134" s="64"/>
      <c r="C1134" s="77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</row>
    <row r="1135" spans="1:15">
      <c r="A1135" s="64"/>
      <c r="B1135" s="64"/>
      <c r="C1135" s="77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</row>
    <row r="1136" spans="1:15">
      <c r="A1136" s="64"/>
      <c r="B1136" s="64"/>
      <c r="C1136" s="77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</row>
    <row r="1137" spans="1:15">
      <c r="A1137" s="64"/>
      <c r="B1137" s="64"/>
      <c r="C1137" s="77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</row>
    <row r="1138" spans="1:15">
      <c r="A1138" s="64"/>
      <c r="B1138" s="64"/>
      <c r="C1138" s="77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</row>
    <row r="1139" spans="1:15">
      <c r="A1139" s="64"/>
      <c r="B1139" s="64"/>
      <c r="C1139" s="77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</row>
    <row r="1140" spans="1:15">
      <c r="A1140" s="64"/>
      <c r="B1140" s="64"/>
      <c r="C1140" s="77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</row>
    <row r="1141" spans="1:15">
      <c r="A1141" s="64"/>
      <c r="B1141" s="64"/>
      <c r="C1141" s="77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</row>
    <row r="1142" spans="1:15">
      <c r="A1142" s="64"/>
      <c r="B1142" s="64"/>
      <c r="C1142" s="77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</row>
    <row r="1143" spans="1:15">
      <c r="A1143" s="64"/>
      <c r="B1143" s="64"/>
      <c r="C1143" s="77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</row>
    <row r="1144" spans="1:15">
      <c r="A1144" s="64"/>
      <c r="B1144" s="64"/>
      <c r="C1144" s="77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</row>
    <row r="1145" spans="1:15">
      <c r="A1145" s="64"/>
      <c r="B1145" s="64"/>
      <c r="C1145" s="77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</row>
    <row r="1146" spans="1:15">
      <c r="A1146" s="64"/>
      <c r="B1146" s="64"/>
      <c r="C1146" s="77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</row>
    <row r="1147" spans="1:15">
      <c r="A1147" s="64"/>
      <c r="B1147" s="64"/>
      <c r="C1147" s="77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</row>
    <row r="1148" spans="1:15">
      <c r="A1148" s="64"/>
      <c r="B1148" s="64"/>
      <c r="C1148" s="77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</row>
    <row r="1149" spans="1:15">
      <c r="A1149" s="64"/>
      <c r="B1149" s="64"/>
      <c r="C1149" s="77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</row>
    <row r="1150" spans="1:15">
      <c r="A1150" s="64"/>
      <c r="B1150" s="64"/>
      <c r="C1150" s="77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</row>
    <row r="1151" spans="1:15">
      <c r="A1151" s="64"/>
      <c r="B1151" s="64"/>
      <c r="C1151" s="77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</row>
    <row r="1152" spans="1:15">
      <c r="A1152" s="64"/>
      <c r="B1152" s="64"/>
      <c r="C1152" s="77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</row>
    <row r="1153" spans="1:15">
      <c r="A1153" s="64"/>
      <c r="B1153" s="64"/>
      <c r="C1153" s="77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</row>
    <row r="1154" spans="1:15">
      <c r="A1154" s="64"/>
      <c r="B1154" s="64"/>
      <c r="C1154" s="77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</row>
    <row r="1155" spans="1:15">
      <c r="A1155" s="64"/>
      <c r="B1155" s="64"/>
      <c r="C1155" s="77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</row>
    <row r="1156" spans="1:15">
      <c r="A1156" s="64"/>
      <c r="B1156" s="64"/>
      <c r="C1156" s="77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</row>
    <row r="1157" spans="1:15">
      <c r="A1157" s="64"/>
      <c r="B1157" s="64"/>
      <c r="C1157" s="77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</row>
    <row r="1158" spans="1:15">
      <c r="A1158" s="64"/>
      <c r="B1158" s="64"/>
      <c r="C1158" s="77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</row>
    <row r="1159" spans="1:15">
      <c r="A1159" s="64"/>
      <c r="B1159" s="64"/>
      <c r="C1159" s="77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</row>
    <row r="1160" spans="1:15">
      <c r="A1160" s="64"/>
      <c r="B1160" s="64"/>
      <c r="C1160" s="77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</row>
    <row r="1161" spans="1:15">
      <c r="A1161" s="64"/>
      <c r="B1161" s="64"/>
      <c r="C1161" s="77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</row>
    <row r="1162" spans="1:15">
      <c r="A1162" s="64"/>
      <c r="B1162" s="64"/>
      <c r="C1162" s="77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</row>
    <row r="1163" spans="1:15">
      <c r="A1163" s="64"/>
      <c r="B1163" s="64"/>
      <c r="C1163" s="77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</row>
    <row r="1164" spans="1:15">
      <c r="A1164" s="64"/>
      <c r="B1164" s="64"/>
      <c r="C1164" s="77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</row>
    <row r="1165" spans="1:15">
      <c r="A1165" s="64"/>
      <c r="B1165" s="64"/>
      <c r="C1165" s="77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</row>
    <row r="1166" spans="1:15">
      <c r="A1166" s="64"/>
      <c r="B1166" s="64"/>
      <c r="C1166" s="77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</row>
    <row r="1167" spans="1:15">
      <c r="A1167" s="64"/>
      <c r="B1167" s="64"/>
      <c r="C1167" s="77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</row>
    <row r="1168" spans="1:15">
      <c r="A1168" s="64"/>
      <c r="B1168" s="64"/>
      <c r="C1168" s="77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</row>
    <row r="1169" spans="1:15">
      <c r="A1169" s="64"/>
      <c r="B1169" s="64"/>
      <c r="C1169" s="77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</row>
    <row r="1170" spans="1:15">
      <c r="A1170" s="64"/>
      <c r="B1170" s="64"/>
      <c r="C1170" s="77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</row>
    <row r="1171" spans="1:15">
      <c r="A1171" s="64"/>
      <c r="B1171" s="64"/>
      <c r="C1171" s="77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</row>
    <row r="1172" spans="1:15">
      <c r="A1172" s="64"/>
      <c r="B1172" s="64"/>
      <c r="C1172" s="77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</row>
    <row r="1173" spans="1:15">
      <c r="A1173" s="64"/>
      <c r="B1173" s="64"/>
      <c r="C1173" s="77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</row>
    <row r="1174" spans="1:15">
      <c r="A1174" s="64"/>
      <c r="B1174" s="64"/>
      <c r="C1174" s="77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</row>
    <row r="1175" spans="1:15">
      <c r="A1175" s="64"/>
      <c r="B1175" s="64"/>
      <c r="C1175" s="77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</row>
    <row r="1176" spans="1:15">
      <c r="A1176" s="64"/>
      <c r="B1176" s="64"/>
      <c r="C1176" s="77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</row>
    <row r="1177" spans="1:15">
      <c r="A1177" s="64"/>
      <c r="B1177" s="64"/>
      <c r="C1177" s="77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</row>
    <row r="1178" spans="1:15">
      <c r="A1178" s="64"/>
      <c r="B1178" s="64"/>
      <c r="C1178" s="77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</row>
    <row r="1179" spans="1:15">
      <c r="A1179" s="64"/>
      <c r="B1179" s="64"/>
      <c r="C1179" s="77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</row>
    <row r="1180" spans="1:15">
      <c r="A1180" s="64"/>
      <c r="B1180" s="64"/>
      <c r="C1180" s="77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</row>
    <row r="1181" spans="1:15">
      <c r="A1181" s="64"/>
      <c r="B1181" s="64"/>
      <c r="C1181" s="77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</row>
    <row r="1182" spans="1:15">
      <c r="A1182" s="64"/>
      <c r="B1182" s="64"/>
      <c r="C1182" s="77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</row>
    <row r="1183" spans="1:15">
      <c r="A1183" s="64"/>
      <c r="B1183" s="64"/>
      <c r="C1183" s="77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</row>
    <row r="1184" spans="1:15">
      <c r="A1184" s="64"/>
      <c r="B1184" s="64"/>
      <c r="C1184" s="77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</row>
    <row r="1185" spans="1:15">
      <c r="A1185" s="64"/>
      <c r="B1185" s="64"/>
      <c r="C1185" s="77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</row>
    <row r="1186" spans="1:15">
      <c r="A1186" s="64"/>
      <c r="B1186" s="64"/>
      <c r="C1186" s="77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</row>
    <row r="1187" spans="1:15">
      <c r="A1187" s="64"/>
      <c r="B1187" s="64"/>
      <c r="C1187" s="77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</row>
    <row r="1188" spans="1:15">
      <c r="A1188" s="64"/>
      <c r="B1188" s="64"/>
      <c r="C1188" s="77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</row>
    <row r="1189" spans="1:15">
      <c r="A1189" s="64"/>
      <c r="B1189" s="64"/>
      <c r="C1189" s="77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</row>
    <row r="1190" spans="1:15">
      <c r="A1190" s="64"/>
      <c r="B1190" s="64"/>
      <c r="C1190" s="77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</row>
    <row r="1191" spans="1:15">
      <c r="A1191" s="64"/>
      <c r="B1191" s="64"/>
      <c r="C1191" s="77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</row>
    <row r="1192" spans="1:15">
      <c r="A1192" s="64"/>
      <c r="B1192" s="64"/>
      <c r="C1192" s="77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</row>
    <row r="1193" spans="1:15">
      <c r="A1193" s="64"/>
      <c r="B1193" s="64"/>
      <c r="C1193" s="77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</row>
    <row r="1194" spans="1:15">
      <c r="A1194" s="64"/>
      <c r="B1194" s="64"/>
      <c r="C1194" s="77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</row>
    <row r="1195" spans="1:15">
      <c r="A1195" s="64"/>
      <c r="B1195" s="64"/>
      <c r="C1195" s="77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</row>
    <row r="1196" spans="1:15">
      <c r="A1196" s="64"/>
      <c r="B1196" s="64"/>
      <c r="C1196" s="77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</row>
    <row r="1197" spans="1:15">
      <c r="A1197" s="64"/>
      <c r="B1197" s="64"/>
      <c r="C1197" s="77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</row>
    <row r="1198" spans="1:15">
      <c r="A1198" s="64"/>
      <c r="B1198" s="64"/>
      <c r="C1198" s="77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</row>
    <row r="1199" spans="1:15">
      <c r="A1199" s="64"/>
      <c r="B1199" s="64"/>
      <c r="C1199" s="77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</row>
    <row r="1200" spans="1:15">
      <c r="A1200" s="64"/>
      <c r="B1200" s="64"/>
      <c r="C1200" s="77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</row>
    <row r="1201" spans="1:15">
      <c r="A1201" s="64"/>
      <c r="B1201" s="64"/>
      <c r="C1201" s="77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</row>
    <row r="1202" spans="1:15">
      <c r="A1202" s="64"/>
      <c r="B1202" s="64"/>
      <c r="C1202" s="77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</row>
    <row r="1203" spans="1:15">
      <c r="A1203" s="64"/>
      <c r="B1203" s="64"/>
      <c r="C1203" s="77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</row>
    <row r="1204" spans="1:15">
      <c r="A1204" s="64"/>
      <c r="B1204" s="64"/>
      <c r="C1204" s="77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</row>
    <row r="1205" spans="1:15">
      <c r="A1205" s="64"/>
      <c r="B1205" s="64"/>
      <c r="C1205" s="77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</row>
    <row r="1206" spans="1:15">
      <c r="A1206" s="64"/>
      <c r="B1206" s="64"/>
      <c r="C1206" s="77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</row>
    <row r="1207" spans="1:15">
      <c r="A1207" s="64"/>
      <c r="B1207" s="64"/>
      <c r="C1207" s="77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</row>
    <row r="1208" spans="1:15">
      <c r="A1208" s="64"/>
      <c r="B1208" s="64"/>
      <c r="C1208" s="77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</row>
    <row r="1209" spans="1:15">
      <c r="A1209" s="64"/>
      <c r="B1209" s="64"/>
      <c r="C1209" s="77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</row>
    <row r="1210" spans="1:15">
      <c r="A1210" s="64"/>
      <c r="B1210" s="64"/>
      <c r="C1210" s="77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</row>
    <row r="1211" spans="1:15">
      <c r="A1211" s="64"/>
      <c r="B1211" s="64"/>
      <c r="C1211" s="77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</row>
    <row r="1212" spans="1:15">
      <c r="A1212" s="64"/>
      <c r="B1212" s="64"/>
      <c r="C1212" s="77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</row>
    <row r="1213" spans="1:15">
      <c r="A1213" s="64"/>
      <c r="B1213" s="64"/>
      <c r="C1213" s="77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</row>
    <row r="1214" spans="1:15">
      <c r="A1214" s="64"/>
      <c r="B1214" s="64"/>
      <c r="C1214" s="77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</row>
    <row r="1215" spans="1:15">
      <c r="A1215" s="64"/>
      <c r="B1215" s="64"/>
      <c r="C1215" s="77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</row>
    <row r="1216" spans="1:15">
      <c r="A1216" s="64"/>
      <c r="B1216" s="64"/>
      <c r="C1216" s="77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</row>
    <row r="1217" spans="1:15">
      <c r="A1217" s="64"/>
      <c r="B1217" s="64"/>
      <c r="C1217" s="77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</row>
    <row r="1218" spans="1:15">
      <c r="A1218" s="64"/>
      <c r="B1218" s="64"/>
      <c r="C1218" s="77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</row>
    <row r="1219" spans="1:15">
      <c r="A1219" s="64"/>
      <c r="B1219" s="64"/>
      <c r="C1219" s="77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</row>
    <row r="1220" spans="1:15">
      <c r="A1220" s="64"/>
      <c r="B1220" s="64"/>
      <c r="C1220" s="77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</row>
    <row r="1221" spans="1:15">
      <c r="A1221" s="64"/>
      <c r="B1221" s="64"/>
      <c r="C1221" s="77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</row>
    <row r="1222" spans="1:15">
      <c r="A1222" s="64"/>
      <c r="B1222" s="64"/>
      <c r="C1222" s="77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</row>
    <row r="1223" spans="1:15">
      <c r="A1223" s="64"/>
      <c r="B1223" s="64"/>
      <c r="C1223" s="77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</row>
    <row r="1224" spans="1:15">
      <c r="A1224" s="64"/>
      <c r="B1224" s="64"/>
      <c r="C1224" s="77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</row>
    <row r="1225" spans="1:15">
      <c r="A1225" s="64"/>
      <c r="B1225" s="64"/>
      <c r="C1225" s="77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</row>
    <row r="1226" spans="1:15">
      <c r="A1226" s="64"/>
      <c r="B1226" s="64"/>
      <c r="C1226" s="77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</row>
    <row r="1227" spans="1:15">
      <c r="A1227" s="64"/>
      <c r="B1227" s="64"/>
      <c r="C1227" s="77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</row>
    <row r="1228" spans="1:15">
      <c r="A1228" s="64"/>
      <c r="B1228" s="64"/>
      <c r="C1228" s="77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</row>
    <row r="1229" spans="1:15">
      <c r="A1229" s="64"/>
      <c r="B1229" s="64"/>
      <c r="C1229" s="77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</row>
    <row r="1230" spans="1:15">
      <c r="A1230" s="64"/>
      <c r="B1230" s="64"/>
      <c r="C1230" s="77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</row>
    <row r="1231" spans="1:15">
      <c r="A1231" s="64"/>
      <c r="B1231" s="64"/>
      <c r="C1231" s="77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</row>
    <row r="1232" spans="1:15">
      <c r="A1232" s="64"/>
      <c r="B1232" s="64"/>
      <c r="C1232" s="77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</row>
    <row r="1233" spans="1:15">
      <c r="A1233" s="64"/>
      <c r="B1233" s="64"/>
      <c r="C1233" s="77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</row>
    <row r="1234" spans="1:15">
      <c r="A1234" s="64"/>
      <c r="B1234" s="64"/>
      <c r="C1234" s="77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</row>
    <row r="1235" spans="1:15">
      <c r="A1235" s="64"/>
      <c r="B1235" s="64"/>
      <c r="C1235" s="77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</row>
    <row r="1236" spans="1:15">
      <c r="A1236" s="64"/>
      <c r="B1236" s="64"/>
      <c r="C1236" s="77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</row>
    <row r="1237" spans="1:15">
      <c r="A1237" s="64"/>
      <c r="B1237" s="64"/>
      <c r="C1237" s="77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</row>
    <row r="1238" spans="1:15">
      <c r="A1238" s="64"/>
      <c r="B1238" s="64"/>
      <c r="C1238" s="77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</row>
    <row r="1239" spans="1:15">
      <c r="A1239" s="64"/>
      <c r="B1239" s="64"/>
      <c r="C1239" s="77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</row>
    <row r="1240" spans="1:15">
      <c r="A1240" s="64"/>
      <c r="B1240" s="64"/>
      <c r="C1240" s="77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</row>
    <row r="1241" spans="1:15">
      <c r="A1241" s="64"/>
      <c r="B1241" s="64"/>
      <c r="C1241" s="77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</row>
    <row r="1242" spans="1:15">
      <c r="A1242" s="64"/>
      <c r="B1242" s="64"/>
      <c r="C1242" s="77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</row>
    <row r="1243" spans="1:15">
      <c r="A1243" s="64"/>
      <c r="B1243" s="64"/>
      <c r="C1243" s="77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</row>
    <row r="1244" spans="1:15">
      <c r="A1244" s="64"/>
      <c r="B1244" s="64"/>
      <c r="C1244" s="77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</row>
    <row r="1245" spans="1:15">
      <c r="A1245" s="64"/>
      <c r="B1245" s="64"/>
      <c r="C1245" s="77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</row>
    <row r="1246" spans="1:15">
      <c r="A1246" s="64"/>
      <c r="B1246" s="64"/>
      <c r="C1246" s="77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</row>
    <row r="1247" spans="1:15">
      <c r="A1247" s="64"/>
      <c r="B1247" s="64"/>
      <c r="C1247" s="77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</row>
    <row r="1248" spans="1:15">
      <c r="A1248" s="64"/>
      <c r="B1248" s="64"/>
      <c r="C1248" s="77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</row>
    <row r="1249" spans="1:15">
      <c r="A1249" s="64"/>
      <c r="B1249" s="64"/>
      <c r="C1249" s="77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</row>
    <row r="1250" spans="1:15">
      <c r="A1250" s="64"/>
      <c r="B1250" s="64"/>
      <c r="C1250" s="77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</row>
    <row r="1251" spans="1:15">
      <c r="A1251" s="64"/>
      <c r="B1251" s="64"/>
      <c r="C1251" s="77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</row>
    <row r="1252" spans="1:15">
      <c r="A1252" s="64"/>
      <c r="B1252" s="64"/>
      <c r="C1252" s="77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</row>
    <row r="1253" spans="1:15">
      <c r="A1253" s="64"/>
      <c r="B1253" s="64"/>
      <c r="C1253" s="77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</row>
    <row r="1254" spans="1:15">
      <c r="A1254" s="64"/>
      <c r="B1254" s="64"/>
      <c r="C1254" s="77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</row>
    <row r="1255" spans="1:15">
      <c r="A1255" s="64"/>
      <c r="B1255" s="64"/>
      <c r="C1255" s="77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</row>
    <row r="1256" spans="1:15">
      <c r="A1256" s="64"/>
      <c r="B1256" s="64"/>
      <c r="C1256" s="77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</row>
    <row r="1257" spans="1:15">
      <c r="A1257" s="64"/>
      <c r="B1257" s="64"/>
      <c r="C1257" s="77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</row>
    <row r="1258" spans="1:15">
      <c r="A1258" s="64"/>
      <c r="B1258" s="64"/>
      <c r="C1258" s="77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</row>
    <row r="1259" spans="1:15">
      <c r="A1259" s="64"/>
      <c r="B1259" s="64"/>
      <c r="C1259" s="77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</row>
    <row r="1260" spans="1:15">
      <c r="A1260" s="64"/>
      <c r="B1260" s="64"/>
      <c r="C1260" s="77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</row>
    <row r="1261" spans="1:15">
      <c r="A1261" s="64"/>
      <c r="B1261" s="64"/>
      <c r="C1261" s="77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</row>
    <row r="1262" spans="1:15">
      <c r="A1262" s="64"/>
      <c r="B1262" s="64"/>
      <c r="C1262" s="77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</row>
    <row r="1263" spans="1:15">
      <c r="A1263" s="64"/>
      <c r="B1263" s="64"/>
      <c r="C1263" s="77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</row>
    <row r="1264" spans="1:15">
      <c r="A1264" s="64"/>
      <c r="B1264" s="64"/>
      <c r="C1264" s="77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</row>
    <row r="1265" spans="1:15">
      <c r="A1265" s="64"/>
      <c r="B1265" s="64"/>
      <c r="C1265" s="77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</row>
    <row r="1266" spans="1:15">
      <c r="A1266" s="64"/>
      <c r="B1266" s="64"/>
      <c r="C1266" s="77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</row>
    <row r="1267" spans="1:15">
      <c r="A1267" s="64"/>
      <c r="B1267" s="64"/>
      <c r="C1267" s="77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</row>
    <row r="1268" spans="1:15">
      <c r="A1268" s="64"/>
      <c r="B1268" s="64"/>
      <c r="C1268" s="77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</row>
    <row r="1269" spans="1:15">
      <c r="A1269" s="64"/>
      <c r="B1269" s="64"/>
      <c r="C1269" s="77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</row>
    <row r="1270" spans="1:15">
      <c r="A1270" s="64"/>
      <c r="B1270" s="64"/>
      <c r="C1270" s="77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</row>
    <row r="1271" spans="1:15">
      <c r="A1271" s="64"/>
      <c r="B1271" s="64"/>
      <c r="C1271" s="77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</row>
    <row r="1272" spans="1:15">
      <c r="A1272" s="64"/>
      <c r="B1272" s="64"/>
      <c r="C1272" s="77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</row>
    <row r="1273" spans="1:15">
      <c r="A1273" s="64"/>
      <c r="B1273" s="64"/>
      <c r="C1273" s="77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</row>
    <row r="1274" spans="1:15">
      <c r="A1274" s="64"/>
      <c r="B1274" s="64"/>
      <c r="C1274" s="77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</row>
    <row r="1275" spans="1:15">
      <c r="A1275" s="64"/>
      <c r="B1275" s="64"/>
      <c r="C1275" s="77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</row>
    <row r="1276" spans="1:15">
      <c r="A1276" s="64"/>
      <c r="B1276" s="64"/>
      <c r="C1276" s="77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</row>
    <row r="1277" spans="1:15">
      <c r="A1277" s="64"/>
      <c r="B1277" s="64"/>
      <c r="C1277" s="77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</row>
    <row r="1278" spans="1:15">
      <c r="A1278" s="64"/>
      <c r="B1278" s="64"/>
      <c r="C1278" s="77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</row>
    <row r="1279" spans="1:15">
      <c r="A1279" s="64"/>
      <c r="B1279" s="64"/>
      <c r="C1279" s="77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</row>
    <row r="1280" spans="1:15">
      <c r="A1280" s="64"/>
      <c r="B1280" s="64"/>
      <c r="C1280" s="77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</row>
    <row r="1281" spans="1:15">
      <c r="A1281" s="64"/>
      <c r="B1281" s="64"/>
      <c r="C1281" s="77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</row>
    <row r="1282" spans="1:15">
      <c r="A1282" s="64"/>
      <c r="B1282" s="64"/>
      <c r="C1282" s="77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</row>
    <row r="1283" spans="1:15">
      <c r="A1283" s="64"/>
      <c r="B1283" s="64"/>
      <c r="C1283" s="77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</row>
    <row r="1284" spans="1:15">
      <c r="A1284" s="64"/>
      <c r="B1284" s="64"/>
      <c r="C1284" s="77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</row>
    <row r="1285" spans="1:15">
      <c r="A1285" s="64"/>
      <c r="B1285" s="64"/>
      <c r="C1285" s="77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</row>
    <row r="1286" spans="1:15">
      <c r="A1286" s="64"/>
      <c r="B1286" s="64"/>
      <c r="C1286" s="77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</row>
    <row r="1287" spans="1:15">
      <c r="A1287" s="64"/>
      <c r="B1287" s="64"/>
      <c r="C1287" s="77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</row>
    <row r="1288" spans="1:15">
      <c r="A1288" s="64"/>
      <c r="B1288" s="64"/>
      <c r="C1288" s="77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</row>
    <row r="1289" spans="1:15">
      <c r="A1289" s="64"/>
      <c r="B1289" s="64"/>
      <c r="C1289" s="77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</row>
    <row r="1290" spans="1:15">
      <c r="A1290" s="64"/>
      <c r="B1290" s="64"/>
      <c r="C1290" s="77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</row>
    <row r="1291" spans="1:15">
      <c r="A1291" s="64"/>
      <c r="B1291" s="64"/>
      <c r="C1291" s="77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</row>
    <row r="1292" spans="1:15">
      <c r="A1292" s="64"/>
      <c r="B1292" s="64"/>
      <c r="C1292" s="77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</row>
    <row r="1293" spans="1:15">
      <c r="A1293" s="64"/>
      <c r="B1293" s="64"/>
      <c r="C1293" s="77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</row>
    <row r="1294" spans="1:15">
      <c r="A1294" s="64"/>
      <c r="B1294" s="64"/>
      <c r="C1294" s="77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</row>
    <row r="1295" spans="1:15">
      <c r="A1295" s="64"/>
      <c r="B1295" s="64"/>
      <c r="C1295" s="77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</row>
    <row r="1296" spans="1:15">
      <c r="A1296" s="64"/>
      <c r="B1296" s="64"/>
      <c r="C1296" s="77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</row>
    <row r="1297" spans="1:15">
      <c r="A1297" s="64"/>
      <c r="B1297" s="64"/>
      <c r="C1297" s="77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</row>
    <row r="1298" spans="1:15">
      <c r="A1298" s="64"/>
      <c r="B1298" s="64"/>
      <c r="C1298" s="77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</row>
    <row r="1299" spans="1:15">
      <c r="A1299" s="64"/>
      <c r="B1299" s="64"/>
      <c r="C1299" s="77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</row>
    <row r="1300" spans="1:15">
      <c r="A1300" s="64"/>
      <c r="B1300" s="64"/>
      <c r="C1300" s="77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</row>
    <row r="1301" spans="1:15">
      <c r="A1301" s="64"/>
      <c r="B1301" s="64"/>
      <c r="C1301" s="77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</row>
    <row r="1302" spans="1:15">
      <c r="A1302" s="64"/>
      <c r="B1302" s="64"/>
      <c r="C1302" s="77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</row>
    <row r="1303" spans="1:15">
      <c r="A1303" s="64"/>
      <c r="B1303" s="64"/>
      <c r="C1303" s="77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</row>
    <row r="1304" spans="1:15">
      <c r="A1304" s="64"/>
      <c r="B1304" s="64"/>
      <c r="C1304" s="77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</row>
    <row r="1305" spans="1:15">
      <c r="A1305" s="64"/>
      <c r="B1305" s="64"/>
      <c r="C1305" s="77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</row>
    <row r="1306" spans="1:15">
      <c r="A1306" s="64"/>
      <c r="B1306" s="64"/>
      <c r="C1306" s="77"/>
      <c r="D1306" s="64"/>
      <c r="E1306" s="64"/>
    </row>
    <row r="1307" spans="1:15">
      <c r="A1307" s="64"/>
      <c r="B1307" s="64"/>
      <c r="C1307" s="77"/>
      <c r="D1307" s="64"/>
      <c r="E1307" s="64"/>
    </row>
    <row r="1308" spans="1:15">
      <c r="A1308" s="64"/>
      <c r="B1308" s="64"/>
      <c r="C1308" s="77"/>
      <c r="D1308" s="64"/>
      <c r="E1308" s="64"/>
    </row>
    <row r="1309" spans="1:15">
      <c r="A1309" s="64"/>
      <c r="B1309" s="64"/>
      <c r="C1309" s="77"/>
      <c r="D1309" s="64"/>
      <c r="E1309" s="64"/>
    </row>
    <row r="1310" spans="1:15">
      <c r="A1310" s="64"/>
      <c r="B1310" s="64"/>
      <c r="C1310" s="77"/>
      <c r="D1310" s="64"/>
      <c r="E1310" s="64"/>
    </row>
    <row r="1311" spans="1:15">
      <c r="A1311" s="64"/>
      <c r="B1311" s="64"/>
      <c r="C1311" s="77"/>
      <c r="D1311" s="64"/>
      <c r="E1311" s="64"/>
    </row>
    <row r="1312" spans="1:15">
      <c r="A1312" s="64"/>
      <c r="B1312" s="64"/>
      <c r="C1312" s="77"/>
      <c r="D1312" s="64"/>
      <c r="E1312" s="64"/>
    </row>
    <row r="1313" spans="1:5">
      <c r="A1313" s="64"/>
      <c r="B1313" s="64"/>
      <c r="C1313" s="77"/>
      <c r="D1313" s="64"/>
      <c r="E1313" s="64"/>
    </row>
    <row r="1314" spans="1:5">
      <c r="A1314" s="64"/>
      <c r="B1314" s="64"/>
      <c r="C1314" s="77"/>
      <c r="D1314" s="64"/>
      <c r="E1314" s="64"/>
    </row>
    <row r="1315" spans="1:5">
      <c r="A1315" s="64"/>
      <c r="B1315" s="64"/>
      <c r="C1315" s="77"/>
      <c r="D1315" s="64"/>
      <c r="E1315" s="64"/>
    </row>
    <row r="1316" spans="1:5">
      <c r="A1316" s="64"/>
      <c r="B1316" s="64"/>
      <c r="C1316" s="77"/>
      <c r="D1316" s="64"/>
      <c r="E1316" s="64"/>
    </row>
    <row r="1317" spans="1:5">
      <c r="A1317" s="64"/>
      <c r="B1317" s="64"/>
      <c r="C1317" s="77"/>
      <c r="D1317" s="64"/>
      <c r="E1317" s="64"/>
    </row>
    <row r="1318" spans="1:5">
      <c r="A1318" s="64"/>
      <c r="B1318" s="64"/>
      <c r="C1318" s="77"/>
      <c r="D1318" s="64"/>
      <c r="E1318" s="64"/>
    </row>
    <row r="1319" spans="1:5">
      <c r="A1319" s="64"/>
      <c r="B1319" s="64"/>
      <c r="C1319" s="77"/>
      <c r="D1319" s="64"/>
      <c r="E1319" s="64"/>
    </row>
    <row r="1320" spans="1:5">
      <c r="A1320" s="64"/>
      <c r="B1320" s="64"/>
      <c r="C1320" s="77"/>
      <c r="D1320" s="64"/>
      <c r="E1320" s="64"/>
    </row>
    <row r="1321" spans="1:5">
      <c r="A1321" s="64"/>
      <c r="B1321" s="64"/>
      <c r="C1321" s="77"/>
      <c r="D1321" s="64"/>
      <c r="E1321" s="64"/>
    </row>
    <row r="1322" spans="1:5">
      <c r="A1322" s="64"/>
      <c r="B1322" s="64"/>
      <c r="C1322" s="77"/>
      <c r="D1322" s="64"/>
      <c r="E1322" s="64"/>
    </row>
    <row r="1323" spans="1:5">
      <c r="A1323" s="64"/>
      <c r="B1323" s="64"/>
      <c r="C1323" s="77"/>
      <c r="D1323" s="64"/>
      <c r="E1323" s="64"/>
    </row>
    <row r="1324" spans="1:5">
      <c r="A1324" s="64"/>
      <c r="B1324" s="64"/>
      <c r="C1324" s="77"/>
      <c r="D1324" s="64"/>
      <c r="E1324" s="64"/>
    </row>
    <row r="1325" spans="1:5">
      <c r="A1325" s="64"/>
      <c r="B1325" s="64"/>
      <c r="C1325" s="77"/>
      <c r="D1325" s="64"/>
      <c r="E1325" s="64"/>
    </row>
    <row r="1326" spans="1:5">
      <c r="A1326" s="64"/>
      <c r="B1326" s="64"/>
      <c r="C1326" s="77"/>
      <c r="D1326" s="64"/>
      <c r="E1326" s="64"/>
    </row>
    <row r="1327" spans="1:5">
      <c r="A1327" s="64"/>
      <c r="B1327" s="64"/>
      <c r="C1327" s="77"/>
      <c r="D1327" s="64"/>
      <c r="E1327" s="64"/>
    </row>
    <row r="1328" spans="1:5">
      <c r="A1328" s="64"/>
      <c r="B1328" s="64"/>
      <c r="C1328" s="77"/>
      <c r="D1328" s="64"/>
      <c r="E1328" s="64"/>
    </row>
    <row r="1329" spans="1:5">
      <c r="A1329" s="64"/>
      <c r="B1329" s="64"/>
      <c r="C1329" s="77"/>
      <c r="D1329" s="64"/>
      <c r="E1329" s="64"/>
    </row>
    <row r="1330" spans="1:5">
      <c r="A1330" s="64"/>
      <c r="B1330" s="64"/>
      <c r="C1330" s="77"/>
      <c r="D1330" s="64"/>
      <c r="E1330" s="64"/>
    </row>
    <row r="1331" spans="1:5">
      <c r="A1331" s="64"/>
      <c r="B1331" s="64"/>
      <c r="C1331" s="77"/>
      <c r="D1331" s="64"/>
      <c r="E1331" s="64"/>
    </row>
    <row r="1332" spans="1:5">
      <c r="A1332" s="64"/>
      <c r="B1332" s="64"/>
      <c r="C1332" s="77"/>
      <c r="D1332" s="64"/>
      <c r="E1332" s="64"/>
    </row>
    <row r="1333" spans="1:5">
      <c r="A1333" s="64"/>
      <c r="B1333" s="64"/>
      <c r="C1333" s="77"/>
      <c r="D1333" s="64"/>
      <c r="E1333" s="64"/>
    </row>
    <row r="1334" spans="1:5">
      <c r="A1334" s="64"/>
      <c r="B1334" s="64"/>
      <c r="C1334" s="77"/>
      <c r="D1334" s="64"/>
      <c r="E1334" s="64"/>
    </row>
    <row r="1335" spans="1:5">
      <c r="A1335" s="64"/>
      <c r="B1335" s="64"/>
      <c r="C1335" s="77"/>
      <c r="D1335" s="64"/>
      <c r="E1335" s="64"/>
    </row>
    <row r="1336" spans="1:5">
      <c r="A1336" s="64"/>
      <c r="B1336" s="64"/>
      <c r="C1336" s="77"/>
      <c r="D1336" s="64"/>
      <c r="E1336" s="64"/>
    </row>
    <row r="1337" spans="1:5">
      <c r="A1337" s="64"/>
      <c r="B1337" s="64"/>
      <c r="C1337" s="77"/>
      <c r="D1337" s="64"/>
      <c r="E1337" s="64"/>
    </row>
    <row r="1338" spans="1:5">
      <c r="A1338" s="64"/>
      <c r="B1338" s="64"/>
      <c r="C1338" s="77"/>
      <c r="D1338" s="64"/>
      <c r="E1338" s="64"/>
    </row>
    <row r="1339" spans="1:5">
      <c r="A1339" s="64"/>
      <c r="B1339" s="64"/>
      <c r="C1339" s="77"/>
      <c r="D1339" s="64"/>
      <c r="E1339" s="64"/>
    </row>
    <row r="1340" spans="1:5">
      <c r="A1340" s="64"/>
      <c r="B1340" s="64"/>
      <c r="C1340" s="77"/>
      <c r="D1340" s="64"/>
      <c r="E1340" s="64"/>
    </row>
    <row r="1341" spans="1:5">
      <c r="A1341" s="64"/>
      <c r="B1341" s="64"/>
      <c r="C1341" s="77"/>
      <c r="D1341" s="64"/>
      <c r="E1341" s="64"/>
    </row>
    <row r="1342" spans="1:5">
      <c r="A1342" s="64"/>
      <c r="B1342" s="64"/>
      <c r="C1342" s="77"/>
      <c r="D1342" s="64"/>
      <c r="E1342" s="64"/>
    </row>
    <row r="1343" spans="1:5">
      <c r="A1343" s="64"/>
      <c r="B1343" s="64"/>
      <c r="C1343" s="77"/>
      <c r="D1343" s="64"/>
      <c r="E1343" s="64"/>
    </row>
    <row r="1344" spans="1:5">
      <c r="A1344" s="64"/>
      <c r="B1344" s="64"/>
      <c r="C1344" s="77"/>
      <c r="D1344" s="64"/>
      <c r="E1344" s="64"/>
    </row>
    <row r="1345" spans="1:5">
      <c r="A1345" s="64"/>
      <c r="B1345" s="64"/>
      <c r="C1345" s="77"/>
      <c r="D1345" s="64"/>
      <c r="E1345" s="64"/>
    </row>
    <row r="1346" spans="1:5">
      <c r="A1346" s="64"/>
      <c r="B1346" s="64"/>
      <c r="C1346" s="77"/>
      <c r="D1346" s="64"/>
      <c r="E1346" s="64"/>
    </row>
    <row r="1347" spans="1:5">
      <c r="A1347" s="64"/>
      <c r="B1347" s="64"/>
      <c r="C1347" s="77"/>
      <c r="D1347" s="64"/>
      <c r="E1347" s="64"/>
    </row>
    <row r="1348" spans="1:5">
      <c r="A1348" s="64"/>
      <c r="B1348" s="64"/>
      <c r="C1348" s="77"/>
      <c r="D1348" s="64"/>
      <c r="E1348" s="64"/>
    </row>
    <row r="1349" spans="1:5">
      <c r="A1349" s="64"/>
      <c r="B1349" s="64"/>
      <c r="C1349" s="77"/>
      <c r="D1349" s="64"/>
      <c r="E1349" s="64"/>
    </row>
    <row r="1350" spans="1:5">
      <c r="A1350" s="64"/>
      <c r="B1350" s="64"/>
      <c r="C1350" s="77"/>
      <c r="D1350" s="64"/>
      <c r="E1350" s="64"/>
    </row>
    <row r="1351" spans="1:5">
      <c r="A1351" s="64"/>
      <c r="B1351" s="64"/>
      <c r="C1351" s="77"/>
      <c r="D1351" s="64"/>
      <c r="E1351" s="64"/>
    </row>
    <row r="1352" spans="1:5">
      <c r="A1352" s="64"/>
      <c r="B1352" s="64"/>
      <c r="C1352" s="77"/>
      <c r="D1352" s="64"/>
      <c r="E1352" s="64"/>
    </row>
    <row r="1353" spans="1:5">
      <c r="A1353" s="64"/>
      <c r="B1353" s="64"/>
      <c r="C1353" s="77"/>
      <c r="D1353" s="64"/>
      <c r="E1353" s="64"/>
    </row>
    <row r="1354" spans="1:5">
      <c r="A1354" s="64"/>
      <c r="B1354" s="64"/>
      <c r="C1354" s="77"/>
      <c r="D1354" s="64"/>
      <c r="E1354" s="64"/>
    </row>
    <row r="1355" spans="1:5">
      <c r="A1355" s="64"/>
      <c r="B1355" s="64"/>
      <c r="C1355" s="77"/>
      <c r="D1355" s="64"/>
      <c r="E1355" s="64"/>
    </row>
    <row r="1356" spans="1:5">
      <c r="A1356" s="64"/>
      <c r="B1356" s="64"/>
      <c r="C1356" s="77"/>
      <c r="D1356" s="64"/>
      <c r="E1356" s="64"/>
    </row>
    <row r="1357" spans="1:5">
      <c r="A1357" s="64"/>
      <c r="B1357" s="64"/>
      <c r="C1357" s="77"/>
      <c r="D1357" s="64"/>
      <c r="E1357" s="64"/>
    </row>
    <row r="1358" spans="1:5">
      <c r="A1358" s="64"/>
      <c r="B1358" s="64"/>
      <c r="C1358" s="77"/>
      <c r="D1358" s="64"/>
      <c r="E1358" s="64"/>
    </row>
    <row r="1359" spans="1:5">
      <c r="A1359" s="64"/>
      <c r="B1359" s="64"/>
      <c r="C1359" s="77"/>
      <c r="D1359" s="64"/>
      <c r="E1359" s="64"/>
    </row>
    <row r="1360" spans="1:5">
      <c r="A1360" s="64"/>
      <c r="B1360" s="64"/>
      <c r="C1360" s="77"/>
      <c r="D1360" s="64"/>
      <c r="E1360" s="64"/>
    </row>
    <row r="1361" spans="1:5">
      <c r="A1361" s="64"/>
      <c r="B1361" s="64"/>
      <c r="C1361" s="77"/>
      <c r="D1361" s="64"/>
      <c r="E1361" s="64"/>
    </row>
    <row r="1362" spans="1:5">
      <c r="A1362" s="64"/>
      <c r="B1362" s="64"/>
      <c r="C1362" s="77"/>
      <c r="D1362" s="64"/>
      <c r="E1362" s="64"/>
    </row>
    <row r="1363" spans="1:5">
      <c r="A1363" s="64"/>
      <c r="B1363" s="64"/>
      <c r="C1363" s="77"/>
      <c r="D1363" s="64"/>
      <c r="E1363" s="64"/>
    </row>
    <row r="1364" spans="1:5">
      <c r="A1364" s="64"/>
      <c r="B1364" s="64"/>
      <c r="C1364" s="77"/>
      <c r="D1364" s="64"/>
      <c r="E1364" s="64"/>
    </row>
    <row r="1365" spans="1:5">
      <c r="A1365" s="64"/>
      <c r="B1365" s="64"/>
      <c r="C1365" s="77"/>
      <c r="D1365" s="64"/>
      <c r="E1365" s="64"/>
    </row>
    <row r="1366" spans="1:5">
      <c r="A1366" s="64"/>
      <c r="B1366" s="64"/>
      <c r="C1366" s="77"/>
      <c r="D1366" s="64"/>
      <c r="E1366" s="64"/>
    </row>
    <row r="1367" spans="1:5">
      <c r="A1367" s="64"/>
      <c r="B1367" s="64"/>
      <c r="C1367" s="77"/>
      <c r="D1367" s="64"/>
      <c r="E1367" s="64"/>
    </row>
    <row r="1368" spans="1:5">
      <c r="A1368" s="64"/>
      <c r="B1368" s="64"/>
      <c r="C1368" s="77"/>
      <c r="D1368" s="64"/>
      <c r="E1368" s="64"/>
    </row>
    <row r="1369" spans="1:5">
      <c r="A1369" s="64"/>
      <c r="B1369" s="64"/>
      <c r="C1369" s="77"/>
      <c r="D1369" s="64"/>
      <c r="E1369" s="64"/>
    </row>
    <row r="1370" spans="1:5">
      <c r="A1370" s="64"/>
      <c r="B1370" s="64"/>
      <c r="C1370" s="77"/>
      <c r="D1370" s="64"/>
      <c r="E1370" s="64"/>
    </row>
    <row r="1371" spans="1:5">
      <c r="A1371" s="64"/>
      <c r="B1371" s="64"/>
      <c r="C1371" s="77"/>
      <c r="D1371" s="64"/>
      <c r="E1371" s="64"/>
    </row>
    <row r="1372" spans="1:5">
      <c r="A1372" s="64"/>
      <c r="B1372" s="64"/>
      <c r="C1372" s="77"/>
      <c r="D1372" s="64"/>
      <c r="E1372" s="64"/>
    </row>
    <row r="1373" spans="1:5">
      <c r="A1373" s="64"/>
      <c r="B1373" s="64"/>
      <c r="C1373" s="77"/>
      <c r="D1373" s="64"/>
      <c r="E1373" s="64"/>
    </row>
    <row r="1374" spans="1:5">
      <c r="A1374" s="64"/>
      <c r="B1374" s="64"/>
      <c r="C1374" s="77"/>
      <c r="D1374" s="64"/>
      <c r="E1374" s="64"/>
    </row>
    <row r="1375" spans="1:5">
      <c r="A1375" s="64"/>
      <c r="B1375" s="64"/>
      <c r="C1375" s="77"/>
      <c r="D1375" s="64"/>
      <c r="E1375" s="64"/>
    </row>
    <row r="1376" spans="1:5">
      <c r="A1376" s="64"/>
      <c r="B1376" s="64"/>
      <c r="C1376" s="77"/>
      <c r="D1376" s="64"/>
      <c r="E1376" s="64"/>
    </row>
    <row r="1377" spans="1:5">
      <c r="A1377" s="64"/>
      <c r="B1377" s="64"/>
      <c r="C1377" s="77"/>
      <c r="D1377" s="64"/>
      <c r="E1377" s="64"/>
    </row>
    <row r="1378" spans="1:5">
      <c r="A1378" s="64"/>
      <c r="B1378" s="64"/>
      <c r="C1378" s="77"/>
      <c r="D1378" s="64"/>
      <c r="E1378" s="64"/>
    </row>
    <row r="1379" spans="1:5">
      <c r="A1379" s="64"/>
      <c r="B1379" s="64"/>
      <c r="C1379" s="77"/>
      <c r="D1379" s="64"/>
      <c r="E1379" s="64"/>
    </row>
    <row r="1380" spans="1:5">
      <c r="A1380" s="64"/>
      <c r="B1380" s="64"/>
      <c r="C1380" s="77"/>
      <c r="D1380" s="64"/>
      <c r="E1380" s="64"/>
    </row>
    <row r="1381" spans="1:5">
      <c r="A1381" s="64"/>
      <c r="B1381" s="64"/>
      <c r="C1381" s="77"/>
      <c r="D1381" s="64"/>
      <c r="E1381" s="64"/>
    </row>
    <row r="1382" spans="1:5">
      <c r="A1382" s="64"/>
      <c r="B1382" s="64"/>
      <c r="C1382" s="77"/>
      <c r="D1382" s="64"/>
      <c r="E1382" s="64"/>
    </row>
    <row r="1383" spans="1:5">
      <c r="A1383" s="64"/>
      <c r="B1383" s="64"/>
      <c r="C1383" s="77"/>
      <c r="D1383" s="64"/>
      <c r="E1383" s="64"/>
    </row>
    <row r="1384" spans="1:5">
      <c r="A1384" s="64"/>
      <c r="B1384" s="64"/>
      <c r="C1384" s="77"/>
      <c r="D1384" s="64"/>
      <c r="E1384" s="64"/>
    </row>
    <row r="1385" spans="1:5">
      <c r="A1385" s="64"/>
      <c r="B1385" s="64"/>
      <c r="C1385" s="77"/>
      <c r="D1385" s="64"/>
      <c r="E1385" s="64"/>
    </row>
    <row r="1386" spans="1:5">
      <c r="A1386" s="64"/>
      <c r="B1386" s="64"/>
      <c r="C1386" s="77"/>
      <c r="D1386" s="64"/>
      <c r="E1386" s="64"/>
    </row>
    <row r="1387" spans="1:5">
      <c r="A1387" s="64"/>
      <c r="B1387" s="64"/>
      <c r="C1387" s="77"/>
      <c r="D1387" s="64"/>
      <c r="E1387" s="64"/>
    </row>
    <row r="1388" spans="1:5">
      <c r="A1388" s="64"/>
      <c r="B1388" s="64"/>
      <c r="C1388" s="77"/>
      <c r="D1388" s="64"/>
      <c r="E1388" s="64"/>
    </row>
    <row r="1389" spans="1:5">
      <c r="A1389" s="64"/>
      <c r="B1389" s="64"/>
      <c r="C1389" s="77"/>
      <c r="D1389" s="64"/>
      <c r="E1389" s="64"/>
    </row>
    <row r="1390" spans="1:5">
      <c r="A1390" s="64"/>
      <c r="B1390" s="64"/>
      <c r="C1390" s="77"/>
      <c r="D1390" s="64"/>
      <c r="E1390" s="64"/>
    </row>
    <row r="1391" spans="1:5">
      <c r="A1391" s="64"/>
      <c r="B1391" s="64"/>
      <c r="C1391" s="77"/>
      <c r="D1391" s="64"/>
      <c r="E1391" s="64"/>
    </row>
    <row r="1392" spans="1:5">
      <c r="A1392" s="64"/>
      <c r="B1392" s="64"/>
      <c r="C1392" s="77"/>
      <c r="D1392" s="64"/>
      <c r="E1392" s="64"/>
    </row>
    <row r="1393" spans="1:5">
      <c r="A1393" s="64"/>
      <c r="B1393" s="64"/>
      <c r="C1393" s="77"/>
      <c r="D1393" s="64"/>
      <c r="E1393" s="64"/>
    </row>
    <row r="1394" spans="1:5">
      <c r="A1394" s="64"/>
      <c r="B1394" s="64"/>
      <c r="C1394" s="77"/>
      <c r="D1394" s="64"/>
      <c r="E1394" s="64"/>
    </row>
    <row r="1395" spans="1:5">
      <c r="A1395" s="64"/>
      <c r="B1395" s="64"/>
      <c r="C1395" s="77"/>
      <c r="D1395" s="64"/>
      <c r="E1395" s="64"/>
    </row>
    <row r="1396" spans="1:5">
      <c r="A1396" s="64"/>
      <c r="B1396" s="64"/>
      <c r="C1396" s="77"/>
      <c r="D1396" s="64"/>
      <c r="E1396" s="64"/>
    </row>
    <row r="1397" spans="1:5">
      <c r="A1397" s="64"/>
      <c r="B1397" s="64"/>
      <c r="C1397" s="77"/>
      <c r="D1397" s="64"/>
      <c r="E1397" s="64"/>
    </row>
    <row r="1398" spans="1:5">
      <c r="A1398" s="64"/>
      <c r="B1398" s="64"/>
      <c r="C1398" s="77"/>
      <c r="D1398" s="64"/>
      <c r="E1398" s="64"/>
    </row>
    <row r="1399" spans="1:5">
      <c r="A1399" s="64"/>
      <c r="B1399" s="64"/>
      <c r="C1399" s="77"/>
      <c r="D1399" s="64"/>
      <c r="E1399" s="64"/>
    </row>
    <row r="1400" spans="1:5">
      <c r="A1400" s="64"/>
      <c r="B1400" s="64"/>
      <c r="C1400" s="77"/>
      <c r="D1400" s="64"/>
      <c r="E1400" s="64"/>
    </row>
    <row r="1401" spans="1:5">
      <c r="A1401" s="64"/>
      <c r="B1401" s="64"/>
      <c r="C1401" s="77"/>
      <c r="D1401" s="64"/>
      <c r="E1401" s="64"/>
    </row>
    <row r="1402" spans="1:5">
      <c r="A1402" s="64"/>
      <c r="B1402" s="64"/>
      <c r="C1402" s="77"/>
      <c r="D1402" s="64"/>
      <c r="E1402" s="64"/>
    </row>
    <row r="1403" spans="1:5">
      <c r="A1403" s="64"/>
      <c r="B1403" s="64"/>
      <c r="C1403" s="77"/>
      <c r="D1403" s="64"/>
      <c r="E1403" s="64"/>
    </row>
    <row r="1404" spans="1:5">
      <c r="A1404" s="64"/>
      <c r="B1404" s="64"/>
      <c r="C1404" s="77"/>
      <c r="D1404" s="64"/>
      <c r="E1404" s="64"/>
    </row>
    <row r="1405" spans="1:5">
      <c r="A1405" s="64"/>
      <c r="B1405" s="64"/>
      <c r="C1405" s="77"/>
      <c r="D1405" s="64"/>
      <c r="E1405" s="64"/>
    </row>
    <row r="1406" spans="1:5">
      <c r="A1406" s="64"/>
      <c r="B1406" s="64"/>
      <c r="C1406" s="77"/>
      <c r="D1406" s="64"/>
      <c r="E1406" s="64"/>
    </row>
    <row r="1407" spans="1:5">
      <c r="A1407" s="64"/>
      <c r="B1407" s="64"/>
      <c r="C1407" s="77"/>
      <c r="D1407" s="64"/>
      <c r="E1407" s="64"/>
    </row>
    <row r="1408" spans="1:5">
      <c r="A1408" s="64"/>
      <c r="B1408" s="64"/>
      <c r="C1408" s="77"/>
      <c r="D1408" s="64"/>
      <c r="E1408" s="64"/>
    </row>
    <row r="1409" spans="1:5">
      <c r="A1409" s="64"/>
      <c r="B1409" s="64"/>
      <c r="C1409" s="77"/>
      <c r="D1409" s="64"/>
      <c r="E1409" s="64"/>
    </row>
    <row r="1410" spans="1:5">
      <c r="A1410" s="64"/>
      <c r="B1410" s="64"/>
      <c r="C1410" s="77"/>
      <c r="D1410" s="64"/>
      <c r="E1410" s="64"/>
    </row>
    <row r="1411" spans="1:5">
      <c r="A1411" s="64"/>
      <c r="B1411" s="64"/>
      <c r="C1411" s="77"/>
      <c r="D1411" s="64"/>
      <c r="E1411" s="64"/>
    </row>
    <row r="1412" spans="1:5">
      <c r="A1412" s="64"/>
      <c r="B1412" s="64"/>
      <c r="C1412" s="77"/>
      <c r="D1412" s="64"/>
      <c r="E1412" s="64"/>
    </row>
    <row r="1413" spans="1:5">
      <c r="A1413" s="64"/>
      <c r="B1413" s="64"/>
      <c r="C1413" s="77"/>
      <c r="D1413" s="64"/>
      <c r="E1413" s="64"/>
    </row>
    <row r="1414" spans="1:5">
      <c r="A1414" s="64"/>
      <c r="B1414" s="64"/>
      <c r="C1414" s="77"/>
      <c r="D1414" s="64"/>
      <c r="E1414" s="64"/>
    </row>
    <row r="1415" spans="1:5">
      <c r="A1415" s="64"/>
      <c r="B1415" s="64"/>
      <c r="C1415" s="77"/>
      <c r="D1415" s="64"/>
      <c r="E1415" s="64"/>
    </row>
    <row r="1416" spans="1:5">
      <c r="A1416" s="64"/>
      <c r="B1416" s="64"/>
      <c r="C1416" s="77"/>
      <c r="D1416" s="64"/>
      <c r="E1416" s="64"/>
    </row>
    <row r="1417" spans="1:5">
      <c r="A1417" s="64"/>
      <c r="B1417" s="64"/>
      <c r="C1417" s="77"/>
      <c r="D1417" s="64"/>
      <c r="E1417" s="64"/>
    </row>
    <row r="1418" spans="1:5">
      <c r="A1418" s="64"/>
      <c r="B1418" s="64"/>
      <c r="C1418" s="77"/>
      <c r="D1418" s="64"/>
      <c r="E1418" s="64"/>
    </row>
    <row r="1419" spans="1:5">
      <c r="A1419" s="64"/>
      <c r="B1419" s="64"/>
      <c r="C1419" s="77"/>
      <c r="D1419" s="64"/>
      <c r="E1419" s="64"/>
    </row>
    <row r="1420" spans="1:5">
      <c r="A1420" s="64"/>
      <c r="B1420" s="64"/>
      <c r="C1420" s="77"/>
      <c r="D1420" s="64"/>
      <c r="E1420" s="64"/>
    </row>
    <row r="1421" spans="1:5">
      <c r="A1421" s="64"/>
      <c r="B1421" s="64"/>
      <c r="C1421" s="77"/>
      <c r="D1421" s="64"/>
      <c r="E1421" s="64"/>
    </row>
    <row r="1422" spans="1:5">
      <c r="A1422" s="64"/>
      <c r="B1422" s="64"/>
      <c r="C1422" s="77"/>
      <c r="D1422" s="64"/>
      <c r="E1422" s="64"/>
    </row>
    <row r="1423" spans="1:5">
      <c r="A1423" s="64"/>
      <c r="B1423" s="64"/>
      <c r="C1423" s="77"/>
      <c r="D1423" s="64"/>
      <c r="E1423" s="64"/>
    </row>
    <row r="1424" spans="1:5">
      <c r="A1424" s="64"/>
      <c r="B1424" s="64"/>
      <c r="C1424" s="77"/>
      <c r="D1424" s="64"/>
      <c r="E1424" s="64"/>
    </row>
    <row r="1425" spans="1:5">
      <c r="A1425" s="64"/>
      <c r="B1425" s="64"/>
      <c r="C1425" s="77"/>
      <c r="D1425" s="64"/>
      <c r="E1425" s="64"/>
    </row>
    <row r="1426" spans="1:5">
      <c r="A1426" s="64"/>
      <c r="B1426" s="64"/>
      <c r="C1426" s="77"/>
      <c r="D1426" s="64"/>
      <c r="E1426" s="64"/>
    </row>
    <row r="1427" spans="1:5">
      <c r="A1427" s="64"/>
      <c r="B1427" s="64"/>
      <c r="C1427" s="77"/>
      <c r="D1427" s="64"/>
      <c r="E1427" s="64"/>
    </row>
    <row r="1428" spans="1:5">
      <c r="A1428" s="64"/>
      <c r="B1428" s="64"/>
      <c r="C1428" s="77"/>
      <c r="D1428" s="64"/>
      <c r="E1428" s="64"/>
    </row>
    <row r="1429" spans="1:5">
      <c r="A1429" s="64"/>
      <c r="B1429" s="64"/>
      <c r="C1429" s="77"/>
      <c r="D1429" s="64"/>
      <c r="E1429" s="64"/>
    </row>
    <row r="1430" spans="1:5">
      <c r="A1430" s="64"/>
      <c r="B1430" s="64"/>
      <c r="C1430" s="77"/>
      <c r="D1430" s="64"/>
      <c r="E1430" s="64"/>
    </row>
    <row r="1431" spans="1:5">
      <c r="A1431" s="64"/>
      <c r="B1431" s="64"/>
      <c r="C1431" s="77"/>
      <c r="D1431" s="64"/>
      <c r="E1431" s="64"/>
    </row>
    <row r="1432" spans="1:5">
      <c r="A1432" s="64"/>
      <c r="B1432" s="64"/>
      <c r="C1432" s="77"/>
      <c r="D1432" s="64"/>
      <c r="E1432" s="64"/>
    </row>
    <row r="1433" spans="1:5">
      <c r="A1433" s="64"/>
      <c r="B1433" s="64"/>
      <c r="C1433" s="77"/>
      <c r="D1433" s="64"/>
      <c r="E1433" s="64"/>
    </row>
    <row r="1434" spans="1:5">
      <c r="A1434" s="64"/>
      <c r="B1434" s="64"/>
      <c r="C1434" s="77"/>
      <c r="D1434" s="64"/>
      <c r="E1434" s="64"/>
    </row>
    <row r="1435" spans="1:5">
      <c r="A1435" s="64"/>
      <c r="B1435" s="64"/>
      <c r="C1435" s="77"/>
      <c r="D1435" s="64"/>
      <c r="E1435" s="64"/>
    </row>
    <row r="1436" spans="1:5">
      <c r="A1436" s="64"/>
      <c r="B1436" s="64"/>
      <c r="C1436" s="77"/>
      <c r="D1436" s="64"/>
      <c r="E1436" s="64"/>
    </row>
    <row r="1437" spans="1:5">
      <c r="A1437" s="64"/>
      <c r="B1437" s="64"/>
      <c r="C1437" s="77"/>
      <c r="D1437" s="64"/>
      <c r="E1437" s="64"/>
    </row>
    <row r="1438" spans="1:5">
      <c r="A1438" s="64"/>
      <c r="B1438" s="64"/>
      <c r="C1438" s="77"/>
      <c r="D1438" s="64"/>
      <c r="E1438" s="64"/>
    </row>
    <row r="1439" spans="1:5">
      <c r="A1439" s="64"/>
      <c r="B1439" s="64"/>
      <c r="C1439" s="77"/>
      <c r="D1439" s="64"/>
      <c r="E1439" s="64"/>
    </row>
    <row r="1440" spans="1:5">
      <c r="A1440" s="64"/>
      <c r="B1440" s="64"/>
      <c r="C1440" s="77"/>
      <c r="D1440" s="64"/>
      <c r="E1440" s="64"/>
    </row>
    <row r="1441" spans="1:5">
      <c r="A1441" s="64"/>
      <c r="B1441" s="64"/>
      <c r="C1441" s="77"/>
      <c r="D1441" s="64"/>
      <c r="E1441" s="64"/>
    </row>
    <row r="1442" spans="1:5">
      <c r="A1442" s="64"/>
      <c r="B1442" s="64"/>
      <c r="C1442" s="77"/>
      <c r="D1442" s="64"/>
      <c r="E1442" s="64"/>
    </row>
    <row r="1443" spans="1:5">
      <c r="A1443" s="64"/>
      <c r="B1443" s="64"/>
      <c r="C1443" s="77"/>
      <c r="D1443" s="64"/>
      <c r="E1443" s="64"/>
    </row>
    <row r="1444" spans="1:5">
      <c r="A1444" s="64"/>
      <c r="B1444" s="64"/>
      <c r="C1444" s="77"/>
      <c r="D1444" s="64"/>
      <c r="E1444" s="64"/>
    </row>
    <row r="1445" spans="1:5">
      <c r="A1445" s="64"/>
      <c r="B1445" s="64"/>
      <c r="C1445" s="77"/>
      <c r="D1445" s="64"/>
      <c r="E1445" s="64"/>
    </row>
    <row r="1446" spans="1:5">
      <c r="A1446" s="64"/>
      <c r="B1446" s="64"/>
      <c r="C1446" s="77"/>
      <c r="D1446" s="64"/>
      <c r="E1446" s="64"/>
    </row>
    <row r="1447" spans="1:5">
      <c r="A1447" s="64"/>
      <c r="B1447" s="64"/>
      <c r="C1447" s="77"/>
      <c r="D1447" s="64"/>
      <c r="E1447" s="64"/>
    </row>
    <row r="1448" spans="1:5">
      <c r="A1448" s="64"/>
      <c r="B1448" s="64"/>
      <c r="C1448" s="77"/>
      <c r="D1448" s="64"/>
      <c r="E1448" s="64"/>
    </row>
    <row r="1449" spans="1:5">
      <c r="A1449" s="64"/>
      <c r="B1449" s="64"/>
      <c r="C1449" s="77"/>
      <c r="D1449" s="64"/>
      <c r="E1449" s="64"/>
    </row>
    <row r="1450" spans="1:5">
      <c r="A1450" s="64"/>
      <c r="B1450" s="64"/>
      <c r="C1450" s="77"/>
      <c r="D1450" s="64"/>
      <c r="E1450" s="64"/>
    </row>
    <row r="1451" spans="1:5">
      <c r="A1451" s="64"/>
      <c r="B1451" s="64"/>
      <c r="C1451" s="77"/>
      <c r="D1451" s="64"/>
      <c r="E1451" s="64"/>
    </row>
    <row r="1452" spans="1:5">
      <c r="A1452" s="64"/>
      <c r="B1452" s="64"/>
      <c r="C1452" s="77"/>
      <c r="D1452" s="64"/>
      <c r="E1452" s="64"/>
    </row>
    <row r="1453" spans="1:5">
      <c r="A1453" s="64"/>
      <c r="B1453" s="64"/>
      <c r="C1453" s="77"/>
      <c r="D1453" s="64"/>
      <c r="E1453" s="64"/>
    </row>
    <row r="1454" spans="1:5">
      <c r="A1454" s="64"/>
      <c r="B1454" s="64"/>
      <c r="C1454" s="77"/>
      <c r="D1454" s="64"/>
      <c r="E1454" s="64"/>
    </row>
    <row r="1455" spans="1:5">
      <c r="A1455" s="64"/>
      <c r="B1455" s="64"/>
      <c r="C1455" s="77"/>
      <c r="D1455" s="64"/>
      <c r="E1455" s="64"/>
    </row>
    <row r="1456" spans="1:5">
      <c r="A1456" s="64"/>
      <c r="B1456" s="64"/>
      <c r="C1456" s="77"/>
      <c r="D1456" s="64"/>
      <c r="E1456" s="64"/>
    </row>
    <row r="1457" spans="1:5">
      <c r="A1457" s="64"/>
      <c r="B1457" s="64"/>
      <c r="C1457" s="77"/>
      <c r="D1457" s="64"/>
      <c r="E1457" s="64"/>
    </row>
    <row r="1458" spans="1:5">
      <c r="A1458" s="64"/>
      <c r="B1458" s="64"/>
      <c r="C1458" s="77"/>
      <c r="D1458" s="64"/>
      <c r="E1458" s="64"/>
    </row>
    <row r="1459" spans="1:5">
      <c r="A1459" s="64"/>
      <c r="B1459" s="64"/>
      <c r="C1459" s="77"/>
      <c r="D1459" s="64"/>
      <c r="E1459" s="64"/>
    </row>
    <row r="1460" spans="1:5">
      <c r="A1460" s="64"/>
      <c r="B1460" s="64"/>
      <c r="C1460" s="77"/>
      <c r="D1460" s="64"/>
      <c r="E1460" s="64"/>
    </row>
    <row r="1461" spans="1:5">
      <c r="A1461" s="64"/>
      <c r="B1461" s="64"/>
      <c r="C1461" s="77"/>
      <c r="D1461" s="64"/>
      <c r="E1461" s="64"/>
    </row>
    <row r="1462" spans="1:5">
      <c r="A1462" s="64"/>
      <c r="B1462" s="64"/>
      <c r="C1462" s="77"/>
      <c r="D1462" s="64"/>
      <c r="E1462" s="64"/>
    </row>
    <row r="1463" spans="1:5">
      <c r="A1463" s="64"/>
      <c r="B1463" s="64"/>
      <c r="C1463" s="77"/>
      <c r="D1463" s="64"/>
      <c r="E1463" s="64"/>
    </row>
    <row r="1464" spans="1:5">
      <c r="A1464" s="64"/>
      <c r="B1464" s="64"/>
      <c r="C1464" s="77"/>
      <c r="D1464" s="64"/>
      <c r="E1464" s="64"/>
    </row>
    <row r="1465" spans="1:5">
      <c r="A1465" s="64"/>
      <c r="B1465" s="64"/>
      <c r="C1465" s="77"/>
      <c r="D1465" s="64"/>
      <c r="E1465" s="64"/>
    </row>
    <row r="1466" spans="1:5">
      <c r="A1466" s="64"/>
      <c r="B1466" s="64"/>
      <c r="C1466" s="77"/>
      <c r="D1466" s="64"/>
      <c r="E1466" s="64"/>
    </row>
    <row r="1467" spans="1:5">
      <c r="A1467" s="64"/>
      <c r="B1467" s="64"/>
      <c r="C1467" s="77"/>
      <c r="D1467" s="64"/>
      <c r="E1467" s="64"/>
    </row>
    <row r="1468" spans="1:5">
      <c r="A1468" s="64"/>
      <c r="B1468" s="64"/>
      <c r="C1468" s="77"/>
      <c r="D1468" s="64"/>
      <c r="E1468" s="64"/>
    </row>
    <row r="1469" spans="1:5">
      <c r="A1469" s="64"/>
      <c r="B1469" s="64"/>
      <c r="C1469" s="77"/>
      <c r="D1469" s="64"/>
      <c r="E1469" s="64"/>
    </row>
    <row r="1470" spans="1:5">
      <c r="A1470" s="64"/>
      <c r="B1470" s="64"/>
      <c r="C1470" s="77"/>
      <c r="D1470" s="64"/>
      <c r="E1470" s="64"/>
    </row>
    <row r="1471" spans="1:5">
      <c r="A1471" s="64"/>
      <c r="B1471" s="64"/>
      <c r="C1471" s="77"/>
      <c r="D1471" s="64"/>
      <c r="E1471" s="64"/>
    </row>
    <row r="1472" spans="1:5">
      <c r="A1472" s="64"/>
      <c r="B1472" s="64"/>
      <c r="C1472" s="77"/>
      <c r="D1472" s="64"/>
      <c r="E1472" s="64"/>
    </row>
    <row r="1473" spans="1:5">
      <c r="A1473" s="64"/>
      <c r="B1473" s="64"/>
      <c r="C1473" s="77"/>
      <c r="D1473" s="64"/>
      <c r="E1473" s="64"/>
    </row>
    <row r="1474" spans="1:5">
      <c r="A1474" s="64"/>
      <c r="B1474" s="64"/>
      <c r="C1474" s="77"/>
      <c r="D1474" s="64"/>
      <c r="E1474" s="64"/>
    </row>
    <row r="1475" spans="1:5">
      <c r="A1475" s="64"/>
      <c r="B1475" s="64"/>
      <c r="C1475" s="77"/>
      <c r="D1475" s="64"/>
      <c r="E1475" s="64"/>
    </row>
    <row r="1476" spans="1:5">
      <c r="A1476" s="64"/>
      <c r="B1476" s="64"/>
      <c r="C1476" s="77"/>
      <c r="D1476" s="64"/>
      <c r="E1476" s="64"/>
    </row>
    <row r="1477" spans="1:5">
      <c r="A1477" s="64"/>
      <c r="B1477" s="64"/>
      <c r="C1477" s="77"/>
      <c r="D1477" s="64"/>
      <c r="E1477" s="64"/>
    </row>
    <row r="1478" spans="1:5">
      <c r="A1478" s="64"/>
      <c r="B1478" s="64"/>
      <c r="C1478" s="77"/>
      <c r="D1478" s="64"/>
      <c r="E1478" s="64"/>
    </row>
    <row r="1479" spans="1:5">
      <c r="A1479" s="64"/>
      <c r="B1479" s="64"/>
      <c r="C1479" s="77"/>
      <c r="D1479" s="64"/>
      <c r="E1479" s="64"/>
    </row>
    <row r="1480" spans="1:5">
      <c r="A1480" s="64"/>
      <c r="B1480" s="64"/>
      <c r="C1480" s="77"/>
      <c r="D1480" s="64"/>
      <c r="E1480" s="64"/>
    </row>
    <row r="1481" spans="1:5">
      <c r="A1481" s="64"/>
      <c r="B1481" s="64"/>
      <c r="C1481" s="77"/>
      <c r="D1481" s="64"/>
      <c r="E1481" s="64"/>
    </row>
    <row r="1482" spans="1:5">
      <c r="A1482" s="64"/>
      <c r="B1482" s="64"/>
      <c r="C1482" s="77"/>
      <c r="D1482" s="64"/>
      <c r="E1482" s="64"/>
    </row>
    <row r="1483" spans="1:5">
      <c r="A1483" s="64"/>
      <c r="B1483" s="64"/>
      <c r="C1483" s="77"/>
      <c r="D1483" s="64"/>
      <c r="E1483" s="64"/>
    </row>
    <row r="1484" spans="1:5">
      <c r="A1484" s="64"/>
      <c r="B1484" s="64"/>
      <c r="C1484" s="77"/>
      <c r="D1484" s="64"/>
      <c r="E1484" s="64"/>
    </row>
    <row r="1485" spans="1:5">
      <c r="A1485" s="64"/>
      <c r="B1485" s="64"/>
      <c r="C1485" s="77"/>
      <c r="D1485" s="64"/>
      <c r="E1485" s="64"/>
    </row>
    <row r="1486" spans="1:5">
      <c r="A1486" s="64"/>
      <c r="B1486" s="64"/>
      <c r="C1486" s="77"/>
      <c r="D1486" s="64"/>
      <c r="E1486" s="64"/>
    </row>
    <row r="1487" spans="1:5">
      <c r="A1487" s="64"/>
      <c r="B1487" s="64"/>
      <c r="C1487" s="77"/>
      <c r="D1487" s="64"/>
      <c r="E1487" s="64"/>
    </row>
    <row r="1488" spans="1:5">
      <c r="A1488" s="64"/>
      <c r="B1488" s="64"/>
      <c r="C1488" s="77"/>
      <c r="D1488" s="64"/>
      <c r="E1488" s="64"/>
    </row>
    <row r="1489" spans="1:5">
      <c r="A1489" s="64"/>
      <c r="B1489" s="64"/>
      <c r="C1489" s="77"/>
      <c r="D1489" s="64"/>
      <c r="E1489" s="64"/>
    </row>
    <row r="1490" spans="1:5">
      <c r="A1490" s="64"/>
      <c r="B1490" s="64"/>
      <c r="C1490" s="77"/>
      <c r="D1490" s="64"/>
      <c r="E1490" s="64"/>
    </row>
    <row r="1491" spans="1:5">
      <c r="A1491" s="64"/>
      <c r="B1491" s="64"/>
      <c r="C1491" s="77"/>
      <c r="D1491" s="64"/>
      <c r="E1491" s="64"/>
    </row>
    <row r="1492" spans="1:5">
      <c r="A1492" s="64"/>
      <c r="B1492" s="64"/>
      <c r="C1492" s="77"/>
      <c r="D1492" s="64"/>
      <c r="E1492" s="64"/>
    </row>
    <row r="1493" spans="1:5">
      <c r="A1493" s="64"/>
      <c r="B1493" s="64"/>
      <c r="C1493" s="77"/>
      <c r="D1493" s="64"/>
      <c r="E1493" s="64"/>
    </row>
    <row r="1494" spans="1:5">
      <c r="A1494" s="64"/>
      <c r="B1494" s="64"/>
      <c r="C1494" s="77"/>
      <c r="D1494" s="64"/>
      <c r="E1494" s="64"/>
    </row>
    <row r="1495" spans="1:5">
      <c r="A1495" s="64"/>
      <c r="B1495" s="64"/>
      <c r="C1495" s="77"/>
      <c r="D1495" s="64"/>
      <c r="E1495" s="64"/>
    </row>
    <row r="1496" spans="1:5">
      <c r="A1496" s="64"/>
      <c r="B1496" s="64"/>
      <c r="C1496" s="77"/>
      <c r="D1496" s="64"/>
      <c r="E1496" s="64"/>
    </row>
    <row r="1497" spans="1:5">
      <c r="A1497" s="64"/>
      <c r="B1497" s="64"/>
      <c r="C1497" s="77"/>
      <c r="D1497" s="64"/>
      <c r="E1497" s="64"/>
    </row>
    <row r="1498" spans="1:5">
      <c r="A1498" s="64"/>
      <c r="B1498" s="64"/>
      <c r="C1498" s="77"/>
      <c r="D1498" s="64"/>
      <c r="E1498" s="64"/>
    </row>
    <row r="1499" spans="1:5">
      <c r="A1499" s="64"/>
      <c r="B1499" s="64"/>
      <c r="C1499" s="77"/>
      <c r="D1499" s="64"/>
      <c r="E1499" s="64"/>
    </row>
    <row r="1500" spans="1:5">
      <c r="A1500" s="64"/>
      <c r="B1500" s="64"/>
      <c r="C1500" s="77"/>
      <c r="D1500" s="64"/>
      <c r="E1500" s="64"/>
    </row>
    <row r="1501" spans="1:5">
      <c r="A1501" s="64"/>
      <c r="B1501" s="64"/>
      <c r="C1501" s="77"/>
      <c r="D1501" s="64"/>
      <c r="E1501" s="64"/>
    </row>
    <row r="1502" spans="1:5">
      <c r="A1502" s="64"/>
      <c r="B1502" s="64"/>
      <c r="C1502" s="77"/>
      <c r="D1502" s="64"/>
      <c r="E1502" s="64"/>
    </row>
    <row r="1503" spans="1:5">
      <c r="A1503" s="64"/>
      <c r="B1503" s="64"/>
      <c r="C1503" s="77"/>
      <c r="D1503" s="64"/>
      <c r="E1503" s="64"/>
    </row>
    <row r="1504" spans="1:5">
      <c r="A1504" s="64"/>
      <c r="B1504" s="64"/>
      <c r="C1504" s="77"/>
      <c r="D1504" s="64"/>
      <c r="E1504" s="64"/>
    </row>
    <row r="1505" spans="1:5">
      <c r="A1505" s="64"/>
      <c r="B1505" s="64"/>
      <c r="C1505" s="77"/>
      <c r="D1505" s="64"/>
      <c r="E1505" s="64"/>
    </row>
    <row r="1506" spans="1:5">
      <c r="A1506" s="64"/>
      <c r="B1506" s="64"/>
      <c r="C1506" s="77"/>
      <c r="D1506" s="64"/>
      <c r="E1506" s="64"/>
    </row>
    <row r="1507" spans="1:5">
      <c r="A1507" s="64"/>
      <c r="B1507" s="64"/>
      <c r="C1507" s="77"/>
      <c r="D1507" s="64"/>
      <c r="E1507" s="64"/>
    </row>
    <row r="1508" spans="1:5">
      <c r="A1508" s="64"/>
      <c r="B1508" s="64"/>
      <c r="C1508" s="77"/>
      <c r="D1508" s="64"/>
      <c r="E1508" s="64"/>
    </row>
    <row r="1509" spans="1:5">
      <c r="A1509" s="64"/>
      <c r="B1509" s="64"/>
      <c r="C1509" s="77"/>
      <c r="D1509" s="64"/>
      <c r="E1509" s="64"/>
    </row>
    <row r="1510" spans="1:5">
      <c r="A1510" s="64"/>
      <c r="B1510" s="64"/>
      <c r="C1510" s="77"/>
      <c r="D1510" s="64"/>
      <c r="E1510" s="64"/>
    </row>
    <row r="1511" spans="1:5">
      <c r="A1511" s="64"/>
      <c r="B1511" s="64"/>
      <c r="C1511" s="77"/>
      <c r="D1511" s="64"/>
      <c r="E1511" s="64"/>
    </row>
    <row r="1512" spans="1:5">
      <c r="A1512" s="64"/>
      <c r="B1512" s="64"/>
      <c r="C1512" s="77"/>
      <c r="D1512" s="64"/>
      <c r="E1512" s="64"/>
    </row>
    <row r="1513" spans="1:5">
      <c r="A1513" s="64"/>
      <c r="B1513" s="64"/>
      <c r="C1513" s="77"/>
      <c r="D1513" s="64"/>
      <c r="E1513" s="64"/>
    </row>
    <row r="1514" spans="1:5">
      <c r="A1514" s="64"/>
      <c r="B1514" s="64"/>
      <c r="C1514" s="77"/>
      <c r="D1514" s="64"/>
      <c r="E1514" s="64"/>
    </row>
    <row r="1515" spans="1:5">
      <c r="A1515" s="64"/>
      <c r="B1515" s="64"/>
      <c r="C1515" s="77"/>
      <c r="D1515" s="64"/>
      <c r="E1515" s="64"/>
    </row>
    <row r="1516" spans="1:5">
      <c r="A1516" s="64"/>
      <c r="B1516" s="64"/>
      <c r="C1516" s="77"/>
      <c r="D1516" s="64"/>
      <c r="E1516" s="64"/>
    </row>
    <row r="1517" spans="1:5">
      <c r="A1517" s="64"/>
      <c r="B1517" s="64"/>
      <c r="C1517" s="77"/>
      <c r="D1517" s="64"/>
      <c r="E1517" s="64"/>
    </row>
    <row r="1518" spans="1:5">
      <c r="A1518" s="64"/>
      <c r="B1518" s="64"/>
      <c r="C1518" s="77"/>
      <c r="D1518" s="64"/>
      <c r="E1518" s="64"/>
    </row>
    <row r="1519" spans="1:5">
      <c r="A1519" s="64"/>
      <c r="B1519" s="64"/>
      <c r="C1519" s="77"/>
      <c r="D1519" s="64"/>
      <c r="E1519" s="64"/>
    </row>
    <row r="1520" spans="1:5">
      <c r="A1520" s="64"/>
      <c r="B1520" s="64"/>
      <c r="C1520" s="77"/>
      <c r="D1520" s="64"/>
      <c r="E1520" s="64"/>
    </row>
    <row r="1521" spans="1:5">
      <c r="A1521" s="64"/>
      <c r="B1521" s="64"/>
      <c r="C1521" s="77"/>
      <c r="D1521" s="64"/>
      <c r="E1521" s="64"/>
    </row>
    <row r="1522" spans="1:5">
      <c r="A1522" s="64"/>
      <c r="B1522" s="64"/>
      <c r="C1522" s="77"/>
      <c r="D1522" s="64"/>
      <c r="E1522" s="64"/>
    </row>
    <row r="1523" spans="1:5">
      <c r="A1523" s="64"/>
      <c r="B1523" s="64"/>
      <c r="C1523" s="77"/>
      <c r="D1523" s="64"/>
      <c r="E1523" s="64"/>
    </row>
    <row r="1524" spans="1:5">
      <c r="A1524" s="64"/>
      <c r="B1524" s="64"/>
      <c r="C1524" s="77"/>
      <c r="D1524" s="64"/>
      <c r="E1524" s="64"/>
    </row>
    <row r="1525" spans="1:5">
      <c r="A1525" s="64"/>
      <c r="B1525" s="64"/>
      <c r="C1525" s="77"/>
      <c r="D1525" s="64"/>
      <c r="E1525" s="64"/>
    </row>
    <row r="1526" spans="1:5">
      <c r="A1526" s="64"/>
      <c r="B1526" s="64"/>
      <c r="C1526" s="77"/>
      <c r="D1526" s="64"/>
      <c r="E1526" s="64"/>
    </row>
    <row r="1527" spans="1:5">
      <c r="A1527" s="64"/>
      <c r="B1527" s="64"/>
      <c r="C1527" s="77"/>
      <c r="D1527" s="64"/>
      <c r="E1527" s="64"/>
    </row>
    <row r="1528" spans="1:5">
      <c r="A1528" s="64"/>
      <c r="B1528" s="64"/>
      <c r="C1528" s="77"/>
      <c r="D1528" s="64"/>
      <c r="E1528" s="64"/>
    </row>
    <row r="1529" spans="1:5">
      <c r="A1529" s="64"/>
      <c r="B1529" s="64"/>
      <c r="C1529" s="77"/>
      <c r="D1529" s="64"/>
      <c r="E1529" s="64"/>
    </row>
    <row r="1530" spans="1:5">
      <c r="A1530" s="64"/>
      <c r="B1530" s="64"/>
      <c r="C1530" s="77"/>
      <c r="D1530" s="64"/>
      <c r="E1530" s="64"/>
    </row>
    <row r="1531" spans="1:5">
      <c r="A1531" s="64"/>
      <c r="B1531" s="64"/>
      <c r="C1531" s="77"/>
      <c r="D1531" s="64"/>
      <c r="E1531" s="64"/>
    </row>
    <row r="1532" spans="1:5">
      <c r="A1532" s="64"/>
      <c r="B1532" s="64"/>
      <c r="C1532" s="77"/>
      <c r="D1532" s="64"/>
      <c r="E1532" s="64"/>
    </row>
    <row r="1533" spans="1:5">
      <c r="A1533" s="64"/>
      <c r="B1533" s="64"/>
      <c r="C1533" s="77"/>
      <c r="D1533" s="64"/>
      <c r="E1533" s="64"/>
    </row>
    <row r="1534" spans="1:5">
      <c r="A1534" s="64"/>
      <c r="B1534" s="64"/>
      <c r="C1534" s="77"/>
      <c r="D1534" s="64"/>
      <c r="E1534" s="64"/>
    </row>
    <row r="1535" spans="1:5">
      <c r="A1535" s="64"/>
      <c r="B1535" s="64"/>
      <c r="C1535" s="77"/>
      <c r="D1535" s="64"/>
      <c r="E1535" s="64"/>
    </row>
    <row r="1536" spans="1:5">
      <c r="A1536" s="64"/>
      <c r="B1536" s="64"/>
      <c r="C1536" s="77"/>
      <c r="D1536" s="64"/>
      <c r="E1536" s="64"/>
    </row>
    <row r="1537" spans="1:5">
      <c r="A1537" s="64"/>
      <c r="B1537" s="64"/>
      <c r="C1537" s="77"/>
      <c r="D1537" s="64"/>
      <c r="E1537" s="64"/>
    </row>
    <row r="1538" spans="1:5">
      <c r="A1538" s="64"/>
      <c r="B1538" s="64"/>
      <c r="C1538" s="77"/>
      <c r="D1538" s="64"/>
      <c r="E1538" s="64"/>
    </row>
    <row r="1539" spans="1:5">
      <c r="A1539" s="64"/>
      <c r="B1539" s="64"/>
      <c r="C1539" s="77"/>
      <c r="D1539" s="64"/>
      <c r="E1539" s="64"/>
    </row>
    <row r="1540" spans="1:5">
      <c r="A1540" s="64"/>
      <c r="B1540" s="64"/>
      <c r="C1540" s="77"/>
      <c r="D1540" s="64"/>
      <c r="E1540" s="64"/>
    </row>
    <row r="1541" spans="1:5">
      <c r="A1541" s="64"/>
      <c r="B1541" s="64"/>
      <c r="C1541" s="77"/>
      <c r="D1541" s="64"/>
      <c r="E1541" s="64"/>
    </row>
    <row r="1542" spans="1:5">
      <c r="A1542" s="64"/>
      <c r="B1542" s="64"/>
      <c r="C1542" s="77"/>
      <c r="D1542" s="64"/>
      <c r="E1542" s="64"/>
    </row>
    <row r="1543" spans="1:5">
      <c r="A1543" s="64"/>
      <c r="B1543" s="64"/>
      <c r="C1543" s="77"/>
      <c r="D1543" s="64"/>
      <c r="E1543" s="64"/>
    </row>
    <row r="1544" spans="1:5">
      <c r="A1544" s="64"/>
      <c r="B1544" s="64"/>
      <c r="C1544" s="77"/>
      <c r="D1544" s="64"/>
      <c r="E1544" s="64"/>
    </row>
    <row r="1545" spans="1:5">
      <c r="A1545" s="64"/>
      <c r="B1545" s="64"/>
      <c r="C1545" s="77"/>
      <c r="D1545" s="64"/>
      <c r="E1545" s="64"/>
    </row>
    <row r="1546" spans="1:5">
      <c r="A1546" s="64"/>
      <c r="B1546" s="64"/>
      <c r="C1546" s="77"/>
      <c r="D1546" s="64"/>
      <c r="E1546" s="64"/>
    </row>
    <row r="1547" spans="1:5">
      <c r="A1547" s="64"/>
      <c r="B1547" s="64"/>
      <c r="C1547" s="77"/>
      <c r="D1547" s="64"/>
      <c r="E1547" s="64"/>
    </row>
    <row r="1548" spans="1:5">
      <c r="A1548" s="64"/>
      <c r="B1548" s="64"/>
      <c r="C1548" s="77"/>
      <c r="D1548" s="64"/>
      <c r="E1548" s="64"/>
    </row>
    <row r="1549" spans="1:5">
      <c r="A1549" s="64"/>
      <c r="B1549" s="64"/>
      <c r="C1549" s="77"/>
      <c r="D1549" s="64"/>
      <c r="E1549" s="64"/>
    </row>
    <row r="1550" spans="1:5">
      <c r="A1550" s="64"/>
      <c r="B1550" s="64"/>
      <c r="C1550" s="77"/>
      <c r="D1550" s="64"/>
      <c r="E1550" s="64"/>
    </row>
    <row r="1551" spans="1:5">
      <c r="A1551" s="64"/>
      <c r="B1551" s="64"/>
      <c r="C1551" s="77"/>
      <c r="D1551" s="64"/>
      <c r="E1551" s="64"/>
    </row>
    <row r="1552" spans="1:5">
      <c r="A1552" s="64"/>
      <c r="B1552" s="64"/>
      <c r="C1552" s="77"/>
      <c r="D1552" s="64"/>
      <c r="E1552" s="64"/>
    </row>
    <row r="1553" spans="1:5">
      <c r="A1553" s="64"/>
      <c r="B1553" s="64"/>
      <c r="C1553" s="77"/>
      <c r="D1553" s="64"/>
      <c r="E1553" s="64"/>
    </row>
    <row r="1554" spans="1:5">
      <c r="A1554" s="64"/>
      <c r="B1554" s="64"/>
      <c r="C1554" s="77"/>
      <c r="D1554" s="64"/>
      <c r="E1554" s="64"/>
    </row>
    <row r="1555" spans="1:5">
      <c r="A1555" s="64"/>
      <c r="B1555" s="64"/>
      <c r="C1555" s="77"/>
      <c r="D1555" s="64"/>
      <c r="E1555" s="64"/>
    </row>
    <row r="1556" spans="1:5">
      <c r="A1556" s="64"/>
      <c r="B1556" s="64"/>
      <c r="C1556" s="77"/>
      <c r="D1556" s="64"/>
      <c r="E1556" s="64"/>
    </row>
    <row r="1557" spans="1:5">
      <c r="A1557" s="64"/>
      <c r="B1557" s="64"/>
      <c r="C1557" s="77"/>
      <c r="D1557" s="64"/>
      <c r="E1557" s="64"/>
    </row>
    <row r="1558" spans="1:5">
      <c r="A1558" s="64"/>
      <c r="B1558" s="64"/>
      <c r="C1558" s="77"/>
      <c r="D1558" s="64"/>
      <c r="E1558" s="64"/>
    </row>
    <row r="1559" spans="1:5">
      <c r="A1559" s="64"/>
      <c r="B1559" s="64"/>
      <c r="C1559" s="77"/>
      <c r="D1559" s="64"/>
      <c r="E1559" s="64"/>
    </row>
    <row r="1560" spans="1:5">
      <c r="A1560" s="64"/>
      <c r="B1560" s="64"/>
      <c r="C1560" s="77"/>
      <c r="D1560" s="64"/>
      <c r="E1560" s="64"/>
    </row>
    <row r="1561" spans="1:5">
      <c r="A1561" s="64"/>
      <c r="B1561" s="64"/>
      <c r="C1561" s="77"/>
      <c r="D1561" s="64"/>
      <c r="E1561" s="64"/>
    </row>
    <row r="1562" spans="1:5">
      <c r="A1562" s="64"/>
      <c r="B1562" s="64"/>
      <c r="C1562" s="77"/>
      <c r="D1562" s="64"/>
      <c r="E1562" s="64"/>
    </row>
    <row r="1563" spans="1:5">
      <c r="A1563" s="64"/>
      <c r="B1563" s="64"/>
      <c r="C1563" s="77"/>
      <c r="D1563" s="64"/>
      <c r="E1563" s="64"/>
    </row>
    <row r="1564" spans="1:5">
      <c r="A1564" s="64"/>
      <c r="B1564" s="64"/>
      <c r="C1564" s="77"/>
      <c r="D1564" s="64"/>
      <c r="E1564" s="64"/>
    </row>
    <row r="1565" spans="1:5">
      <c r="A1565" s="64"/>
      <c r="B1565" s="64"/>
      <c r="C1565" s="77"/>
      <c r="D1565" s="64"/>
      <c r="E1565" s="64"/>
    </row>
    <row r="1566" spans="1:5">
      <c r="A1566" s="64"/>
      <c r="B1566" s="64"/>
      <c r="C1566" s="77"/>
      <c r="D1566" s="64"/>
      <c r="E1566" s="64"/>
    </row>
    <row r="1567" spans="1:5">
      <c r="A1567" s="64"/>
      <c r="B1567" s="64"/>
      <c r="C1567" s="77"/>
      <c r="D1567" s="64"/>
      <c r="E1567" s="64"/>
    </row>
    <row r="1568" spans="1:5">
      <c r="A1568" s="64"/>
      <c r="B1568" s="64"/>
      <c r="C1568" s="77"/>
      <c r="D1568" s="64"/>
      <c r="E1568" s="64"/>
    </row>
    <row r="1569" spans="1:5">
      <c r="A1569" s="64"/>
      <c r="B1569" s="64"/>
      <c r="C1569" s="77"/>
      <c r="D1569" s="64"/>
      <c r="E1569" s="64"/>
    </row>
    <row r="1570" spans="1:5">
      <c r="A1570" s="64"/>
      <c r="B1570" s="64"/>
      <c r="C1570" s="77"/>
      <c r="D1570" s="64"/>
      <c r="E1570" s="64"/>
    </row>
    <row r="1571" spans="1:5">
      <c r="A1571" s="64"/>
      <c r="B1571" s="64"/>
      <c r="C1571" s="77"/>
      <c r="D1571" s="64"/>
      <c r="E1571" s="64"/>
    </row>
    <row r="1572" spans="1:5">
      <c r="A1572" s="64"/>
      <c r="B1572" s="64"/>
      <c r="C1572" s="77"/>
      <c r="D1572" s="64"/>
      <c r="E1572" s="64"/>
    </row>
    <row r="1573" spans="1:5">
      <c r="A1573" s="64"/>
      <c r="B1573" s="64"/>
      <c r="C1573" s="77"/>
      <c r="D1573" s="64"/>
      <c r="E1573" s="64"/>
    </row>
    <row r="1574" spans="1:5">
      <c r="A1574" s="64"/>
      <c r="B1574" s="64"/>
      <c r="C1574" s="77"/>
      <c r="D1574" s="64"/>
      <c r="E1574" s="64"/>
    </row>
    <row r="1575" spans="1:5">
      <c r="A1575" s="64"/>
      <c r="B1575" s="64"/>
      <c r="C1575" s="77"/>
      <c r="D1575" s="64"/>
      <c r="E1575" s="64"/>
    </row>
    <row r="1576" spans="1:5">
      <c r="A1576" s="64"/>
      <c r="B1576" s="64"/>
      <c r="C1576" s="77"/>
      <c r="D1576" s="64"/>
      <c r="E1576" s="64"/>
    </row>
    <row r="1577" spans="1:5">
      <c r="A1577" s="64"/>
      <c r="B1577" s="64"/>
      <c r="C1577" s="77"/>
      <c r="D1577" s="64"/>
      <c r="E1577" s="64"/>
    </row>
    <row r="1578" spans="1:5">
      <c r="A1578" s="64"/>
      <c r="B1578" s="64"/>
      <c r="C1578" s="77"/>
      <c r="D1578" s="64"/>
      <c r="E1578" s="64"/>
    </row>
    <row r="1579" spans="1:5">
      <c r="A1579" s="64"/>
      <c r="B1579" s="64"/>
      <c r="C1579" s="77"/>
      <c r="D1579" s="64"/>
      <c r="E1579" s="64"/>
    </row>
    <row r="1580" spans="1:5">
      <c r="A1580" s="64"/>
      <c r="B1580" s="64"/>
      <c r="C1580" s="77"/>
      <c r="D1580" s="64"/>
      <c r="E1580" s="64"/>
    </row>
    <row r="1581" spans="1:5">
      <c r="A1581" s="64"/>
      <c r="B1581" s="64"/>
      <c r="C1581" s="77"/>
      <c r="D1581" s="64"/>
      <c r="E1581" s="64"/>
    </row>
    <row r="1582" spans="1:5">
      <c r="A1582" s="64"/>
      <c r="B1582" s="64"/>
      <c r="C1582" s="77"/>
      <c r="D1582" s="64"/>
      <c r="E1582" s="64"/>
    </row>
    <row r="1583" spans="1:5">
      <c r="A1583" s="64"/>
      <c r="B1583" s="64"/>
      <c r="C1583" s="77"/>
      <c r="D1583" s="64"/>
      <c r="E1583" s="64"/>
    </row>
    <row r="1584" spans="1:5">
      <c r="A1584" s="64"/>
      <c r="B1584" s="64"/>
      <c r="C1584" s="77"/>
      <c r="D1584" s="64"/>
      <c r="E1584" s="64"/>
    </row>
    <row r="1585" spans="1:5">
      <c r="A1585" s="64"/>
      <c r="B1585" s="64"/>
      <c r="C1585" s="77"/>
      <c r="D1585" s="64"/>
      <c r="E1585" s="64"/>
    </row>
    <row r="1586" spans="1:5">
      <c r="A1586" s="64"/>
      <c r="B1586" s="64"/>
      <c r="C1586" s="77"/>
      <c r="D1586" s="64"/>
      <c r="E1586" s="64"/>
    </row>
    <row r="1587" spans="1:5">
      <c r="A1587" s="64"/>
      <c r="B1587" s="64"/>
      <c r="C1587" s="77"/>
      <c r="D1587" s="64"/>
      <c r="E1587" s="64"/>
    </row>
    <row r="1588" spans="1:5">
      <c r="A1588" s="64"/>
      <c r="B1588" s="64"/>
      <c r="C1588" s="77"/>
      <c r="D1588" s="64"/>
      <c r="E1588" s="64"/>
    </row>
    <row r="1589" spans="1:5">
      <c r="A1589" s="64"/>
      <c r="B1589" s="64"/>
      <c r="C1589" s="77"/>
      <c r="D1589" s="64"/>
      <c r="E1589" s="64"/>
    </row>
    <row r="1590" spans="1:5">
      <c r="A1590" s="64"/>
      <c r="B1590" s="64"/>
      <c r="C1590" s="77"/>
      <c r="D1590" s="64"/>
      <c r="E1590" s="64"/>
    </row>
    <row r="1591" spans="1:5">
      <c r="A1591" s="64"/>
      <c r="B1591" s="64"/>
      <c r="C1591" s="77"/>
      <c r="D1591" s="64"/>
      <c r="E1591" s="64"/>
    </row>
    <row r="1592" spans="1:5">
      <c r="A1592" s="64"/>
      <c r="B1592" s="64"/>
      <c r="C1592" s="77"/>
      <c r="D1592" s="64"/>
      <c r="E1592" s="64"/>
    </row>
    <row r="1593" spans="1:5">
      <c r="A1593" s="64"/>
      <c r="B1593" s="64"/>
      <c r="C1593" s="77"/>
      <c r="D1593" s="64"/>
      <c r="E1593" s="64"/>
    </row>
    <row r="1594" spans="1:5">
      <c r="A1594" s="64"/>
      <c r="B1594" s="64"/>
      <c r="C1594" s="77"/>
      <c r="D1594" s="64"/>
      <c r="E1594" s="64"/>
    </row>
    <row r="1595" spans="1:5">
      <c r="A1595" s="64"/>
      <c r="B1595" s="64"/>
      <c r="C1595" s="77"/>
      <c r="D1595" s="64"/>
      <c r="E1595" s="64"/>
    </row>
    <row r="1596" spans="1:5">
      <c r="A1596" s="64"/>
      <c r="B1596" s="64"/>
      <c r="C1596" s="77"/>
      <c r="D1596" s="64"/>
      <c r="E1596" s="64"/>
    </row>
    <row r="1597" spans="1:5">
      <c r="A1597" s="64"/>
      <c r="B1597" s="64"/>
      <c r="C1597" s="77"/>
      <c r="D1597" s="64"/>
      <c r="E1597" s="64"/>
    </row>
    <row r="1598" spans="1:5">
      <c r="A1598" s="64"/>
      <c r="B1598" s="64"/>
      <c r="C1598" s="77"/>
      <c r="D1598" s="64"/>
      <c r="E1598" s="64"/>
    </row>
    <row r="1599" spans="1:5">
      <c r="A1599" s="64"/>
      <c r="B1599" s="64"/>
      <c r="C1599" s="77"/>
      <c r="D1599" s="64"/>
      <c r="E1599" s="64"/>
    </row>
    <row r="1600" spans="1:5">
      <c r="A1600" s="64"/>
      <c r="B1600" s="64"/>
      <c r="C1600" s="77"/>
      <c r="D1600" s="64"/>
      <c r="E1600" s="64"/>
    </row>
    <row r="1601" spans="1:5">
      <c r="A1601" s="64"/>
      <c r="B1601" s="64"/>
      <c r="C1601" s="77"/>
      <c r="D1601" s="64"/>
      <c r="E1601" s="64"/>
    </row>
    <row r="1602" spans="1:5">
      <c r="A1602" s="64"/>
      <c r="B1602" s="64"/>
      <c r="C1602" s="77"/>
      <c r="D1602" s="64"/>
      <c r="E1602" s="64"/>
    </row>
    <row r="1603" spans="1:5">
      <c r="A1603" s="64"/>
      <c r="B1603" s="64"/>
      <c r="C1603" s="77"/>
      <c r="D1603" s="64"/>
      <c r="E1603" s="64"/>
    </row>
    <row r="1604" spans="1:5">
      <c r="A1604" s="64"/>
      <c r="B1604" s="64"/>
      <c r="C1604" s="77"/>
      <c r="D1604" s="64"/>
      <c r="E1604" s="64"/>
    </row>
    <row r="1605" spans="1:5">
      <c r="A1605" s="64"/>
      <c r="B1605" s="64"/>
      <c r="C1605" s="77"/>
      <c r="D1605" s="64"/>
      <c r="E1605" s="64"/>
    </row>
    <row r="1606" spans="1:5">
      <c r="A1606" s="64"/>
      <c r="B1606" s="64"/>
      <c r="C1606" s="77"/>
      <c r="D1606" s="64"/>
      <c r="E1606" s="64"/>
    </row>
    <row r="1607" spans="1:5">
      <c r="A1607" s="64"/>
      <c r="B1607" s="64"/>
      <c r="C1607" s="77"/>
      <c r="D1607" s="64"/>
      <c r="E1607" s="64"/>
    </row>
    <row r="1608" spans="1:5">
      <c r="A1608" s="64"/>
      <c r="B1608" s="64"/>
      <c r="C1608" s="77"/>
      <c r="D1608" s="64"/>
      <c r="E1608" s="64"/>
    </row>
    <row r="1609" spans="1:5">
      <c r="A1609" s="64"/>
      <c r="B1609" s="64"/>
      <c r="C1609" s="77"/>
      <c r="D1609" s="64"/>
      <c r="E1609" s="64"/>
    </row>
    <row r="1610" spans="1:5">
      <c r="A1610" s="64"/>
      <c r="B1610" s="64"/>
      <c r="C1610" s="77"/>
      <c r="D1610" s="64"/>
      <c r="E1610" s="64"/>
    </row>
    <row r="1611" spans="1:5">
      <c r="A1611" s="64"/>
      <c r="B1611" s="64"/>
      <c r="C1611" s="77"/>
      <c r="D1611" s="64"/>
      <c r="E1611" s="64"/>
    </row>
    <row r="1612" spans="1:5">
      <c r="A1612" s="64"/>
      <c r="B1612" s="64"/>
      <c r="C1612" s="77"/>
      <c r="D1612" s="64"/>
      <c r="E1612" s="64"/>
    </row>
    <row r="1613" spans="1:5">
      <c r="A1613" s="64"/>
      <c r="B1613" s="64"/>
      <c r="C1613" s="77"/>
      <c r="D1613" s="64"/>
      <c r="E1613" s="64"/>
    </row>
    <row r="1614" spans="1:5">
      <c r="A1614" s="64"/>
      <c r="B1614" s="64"/>
      <c r="C1614" s="77"/>
      <c r="D1614" s="64"/>
      <c r="E1614" s="64"/>
    </row>
    <row r="1615" spans="1:5">
      <c r="A1615" s="64"/>
      <c r="B1615" s="64"/>
      <c r="C1615" s="77"/>
      <c r="D1615" s="64"/>
      <c r="E1615" s="64"/>
    </row>
    <row r="1616" spans="1:5">
      <c r="A1616" s="64"/>
      <c r="B1616" s="64"/>
      <c r="C1616" s="77"/>
      <c r="D1616" s="64"/>
      <c r="E1616" s="64"/>
    </row>
    <row r="1617" spans="1:5">
      <c r="A1617" s="64"/>
      <c r="B1617" s="64"/>
      <c r="C1617" s="77"/>
      <c r="D1617" s="64"/>
      <c r="E1617" s="64"/>
    </row>
    <row r="1618" spans="1:5">
      <c r="A1618" s="64"/>
      <c r="B1618" s="64"/>
      <c r="C1618" s="77"/>
      <c r="D1618" s="64"/>
      <c r="E1618" s="64"/>
    </row>
    <row r="1619" spans="1:5">
      <c r="A1619" s="64"/>
      <c r="B1619" s="64"/>
      <c r="C1619" s="77"/>
      <c r="D1619" s="64"/>
      <c r="E1619" s="64"/>
    </row>
    <row r="1620" spans="1:5">
      <c r="A1620" s="64"/>
      <c r="B1620" s="64"/>
      <c r="C1620" s="77"/>
      <c r="D1620" s="64"/>
      <c r="E1620" s="64"/>
    </row>
    <row r="1621" spans="1:5">
      <c r="A1621" s="64"/>
      <c r="B1621" s="64"/>
      <c r="C1621" s="77"/>
      <c r="D1621" s="64"/>
      <c r="E1621" s="64"/>
    </row>
    <row r="1622" spans="1:5">
      <c r="A1622" s="64"/>
      <c r="B1622" s="64"/>
      <c r="C1622" s="77"/>
      <c r="D1622" s="64"/>
      <c r="E1622" s="64"/>
    </row>
    <row r="1623" spans="1:5">
      <c r="A1623" s="64"/>
      <c r="B1623" s="64"/>
      <c r="C1623" s="77"/>
      <c r="D1623" s="64"/>
      <c r="E1623" s="64"/>
    </row>
    <row r="1624" spans="1:5">
      <c r="A1624" s="64"/>
      <c r="B1624" s="64"/>
      <c r="C1624" s="77"/>
      <c r="D1624" s="64"/>
      <c r="E1624" s="64"/>
    </row>
    <row r="1625" spans="1:5">
      <c r="A1625" s="64"/>
      <c r="B1625" s="64"/>
      <c r="C1625" s="77"/>
      <c r="D1625" s="64"/>
      <c r="E1625" s="64"/>
    </row>
    <row r="1626" spans="1:5">
      <c r="A1626" s="64"/>
      <c r="B1626" s="64"/>
      <c r="C1626" s="77"/>
      <c r="D1626" s="64"/>
      <c r="E1626" s="64"/>
    </row>
    <row r="1627" spans="1:5">
      <c r="A1627" s="64"/>
      <c r="B1627" s="64"/>
      <c r="C1627" s="77"/>
      <c r="D1627" s="64"/>
      <c r="E1627" s="64"/>
    </row>
    <row r="1628" spans="1:5">
      <c r="A1628" s="64"/>
      <c r="B1628" s="64"/>
      <c r="C1628" s="77"/>
      <c r="D1628" s="64"/>
      <c r="E1628" s="64"/>
    </row>
    <row r="1629" spans="1:5">
      <c r="A1629" s="64"/>
      <c r="B1629" s="64"/>
      <c r="C1629" s="77"/>
      <c r="D1629" s="64"/>
      <c r="E1629" s="64"/>
    </row>
    <row r="1630" spans="1:5">
      <c r="A1630" s="64"/>
      <c r="B1630" s="64"/>
      <c r="C1630" s="77"/>
      <c r="D1630" s="64"/>
      <c r="E1630" s="64"/>
    </row>
    <row r="1631" spans="1:5">
      <c r="A1631" s="64"/>
      <c r="B1631" s="64"/>
      <c r="C1631" s="77"/>
      <c r="D1631" s="64"/>
      <c r="E1631" s="64"/>
    </row>
    <row r="1632" spans="1:5">
      <c r="A1632" s="64"/>
      <c r="B1632" s="64"/>
      <c r="C1632" s="77"/>
      <c r="D1632" s="64"/>
      <c r="E1632" s="64"/>
    </row>
    <row r="1633" spans="1:5">
      <c r="A1633" s="64"/>
      <c r="B1633" s="64"/>
      <c r="C1633" s="77"/>
      <c r="D1633" s="64"/>
      <c r="E1633" s="64"/>
    </row>
    <row r="1634" spans="1:5">
      <c r="A1634" s="64"/>
      <c r="B1634" s="64"/>
      <c r="C1634" s="77"/>
      <c r="D1634" s="64"/>
      <c r="E1634" s="64"/>
    </row>
    <row r="1635" spans="1:5">
      <c r="A1635" s="64"/>
      <c r="B1635" s="64"/>
      <c r="C1635" s="77"/>
      <c r="D1635" s="64"/>
      <c r="E1635" s="64"/>
    </row>
    <row r="1636" spans="1:5">
      <c r="A1636" s="64"/>
      <c r="B1636" s="64"/>
      <c r="C1636" s="77"/>
      <c r="D1636" s="64"/>
      <c r="E1636" s="64"/>
    </row>
    <row r="1637" spans="1:5">
      <c r="A1637" s="64"/>
      <c r="B1637" s="64"/>
      <c r="C1637" s="77"/>
      <c r="D1637" s="64"/>
      <c r="E1637" s="64"/>
    </row>
    <row r="1638" spans="1:5">
      <c r="A1638" s="64"/>
      <c r="B1638" s="64"/>
      <c r="C1638" s="77"/>
      <c r="D1638" s="64"/>
      <c r="E1638" s="64"/>
    </row>
    <row r="1639" spans="1:5">
      <c r="A1639" s="64"/>
      <c r="B1639" s="64"/>
      <c r="C1639" s="77"/>
      <c r="D1639" s="64"/>
      <c r="E1639" s="64"/>
    </row>
    <row r="1640" spans="1:5">
      <c r="A1640" s="64"/>
      <c r="B1640" s="64"/>
      <c r="C1640" s="77"/>
      <c r="D1640" s="64"/>
      <c r="E1640" s="64"/>
    </row>
    <row r="1641" spans="1:5">
      <c r="A1641" s="64"/>
      <c r="B1641" s="64"/>
      <c r="C1641" s="77"/>
      <c r="D1641" s="64"/>
      <c r="E1641" s="64"/>
    </row>
    <row r="1642" spans="1:5">
      <c r="A1642" s="64"/>
      <c r="B1642" s="64"/>
      <c r="C1642" s="77"/>
      <c r="D1642" s="64"/>
      <c r="E1642" s="64"/>
    </row>
    <row r="1643" spans="1:5">
      <c r="A1643" s="64"/>
      <c r="B1643" s="64"/>
      <c r="C1643" s="77"/>
      <c r="D1643" s="64"/>
      <c r="E1643" s="64"/>
    </row>
    <row r="1644" spans="1:5">
      <c r="A1644" s="64"/>
      <c r="B1644" s="64"/>
      <c r="C1644" s="77"/>
      <c r="D1644" s="64"/>
      <c r="E1644" s="64"/>
    </row>
    <row r="1645" spans="1:5">
      <c r="A1645" s="64"/>
      <c r="B1645" s="64"/>
      <c r="C1645" s="77"/>
      <c r="D1645" s="64"/>
      <c r="E1645" s="64"/>
    </row>
    <row r="1646" spans="1:5">
      <c r="A1646" s="64"/>
      <c r="B1646" s="64"/>
      <c r="C1646" s="77"/>
      <c r="D1646" s="64"/>
      <c r="E1646" s="64"/>
    </row>
    <row r="1647" spans="1:5">
      <c r="A1647" s="64"/>
      <c r="B1647" s="64"/>
      <c r="C1647" s="77"/>
      <c r="D1647" s="64"/>
      <c r="E1647" s="64"/>
    </row>
    <row r="1648" spans="1:5">
      <c r="A1648" s="64"/>
      <c r="B1648" s="64"/>
      <c r="C1648" s="77"/>
      <c r="D1648" s="64"/>
      <c r="E1648" s="64"/>
    </row>
    <row r="1649" spans="1:5">
      <c r="A1649" s="64"/>
      <c r="B1649" s="64"/>
      <c r="C1649" s="77"/>
      <c r="D1649" s="64"/>
      <c r="E1649" s="64"/>
    </row>
    <row r="1650" spans="1:5">
      <c r="A1650" s="64"/>
      <c r="B1650" s="64"/>
      <c r="C1650" s="77"/>
      <c r="D1650" s="64"/>
      <c r="E1650" s="64"/>
    </row>
  </sheetData>
  <autoFilter ref="A1:O1" xr:uid="{00000000-0001-0000-0800-000000000000}"/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ksPoints"/>
  <dimension ref="A1:AB1634"/>
  <sheetViews>
    <sheetView workbookViewId="0">
      <selection activeCell="B11" sqref="B11"/>
    </sheetView>
  </sheetViews>
  <sheetFormatPr defaultColWidth="11.42578125" defaultRowHeight="15"/>
  <cols>
    <col min="1" max="1" width="14" bestFit="1" customWidth="1"/>
    <col min="2" max="2" width="18" bestFit="1" customWidth="1"/>
    <col min="3" max="3" width="16" bestFit="1" customWidth="1"/>
    <col min="4" max="4" width="19.28515625" bestFit="1" customWidth="1"/>
    <col min="5" max="5" width="14.5703125" bestFit="1" customWidth="1"/>
    <col min="6" max="6" width="21.140625" bestFit="1" customWidth="1"/>
    <col min="7" max="7" width="14" customWidth="1"/>
    <col min="8" max="8" width="9.140625" customWidth="1"/>
    <col min="9" max="9" width="15.7109375" bestFit="1" customWidth="1"/>
    <col min="10" max="10" width="8.85546875" bestFit="1" customWidth="1"/>
    <col min="11" max="11" width="8.85546875" customWidth="1"/>
    <col min="12" max="13" width="46.85546875" customWidth="1"/>
    <col min="14" max="14" width="8.85546875" customWidth="1"/>
    <col min="15" max="18" width="11.28515625" customWidth="1"/>
    <col min="19" max="19" width="9.28515625" bestFit="1" customWidth="1"/>
    <col min="24" max="24" width="255.7109375" bestFit="1" customWidth="1"/>
  </cols>
  <sheetData>
    <row r="1" spans="1:28" ht="29.25" customHeight="1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68"/>
      <c r="I1" s="25" t="s">
        <v>35</v>
      </c>
      <c r="J1" s="25" t="s">
        <v>1</v>
      </c>
      <c r="K1" s="25" t="s">
        <v>45</v>
      </c>
      <c r="L1" s="25" t="s">
        <v>47</v>
      </c>
      <c r="M1" s="67"/>
      <c r="O1" s="78" t="s">
        <v>39</v>
      </c>
      <c r="P1" s="78"/>
      <c r="Q1" s="78"/>
      <c r="R1" s="78"/>
      <c r="U1" s="39" t="s">
        <v>82</v>
      </c>
      <c r="V1" s="39" t="s">
        <v>85</v>
      </c>
      <c r="W1" s="69" t="s">
        <v>84</v>
      </c>
      <c r="X1" s="39" t="s">
        <v>83</v>
      </c>
      <c r="AB1" s="68" t="str">
        <f>"INSERT INTO [dbo].[Results_ImportPointsAndMedals_tbl] ([ImpSerieNum],[ImpPassage],[ImpMedalID],[ImpPoints],[ImpPointsHidden],[ImpCcrsID]) VALUES ("&amp;B2&amp;","&amp;C2&amp;","&amp;IF(D2="","NULL","'"&amp;D2&amp;"'")&amp;","&amp;IF(E2="","NULL",SUBSTITUTE(E2,",","."))&amp;","&amp;SUBSTITUTE(F2,",",".")&amp;","&amp;G2&amp;");"</f>
        <v>INSERT INTO [dbo].[Results_ImportPointsAndMedals_tbl] ([ImpSerieNum],[ImpPassage],[ImpMedalID],[ImpPoints],[ImpPointsHidden],[ImpCcrsID]) VALUES (,,NULL,NULL,,);</v>
      </c>
    </row>
    <row r="2" spans="1:28" ht="15" customHeight="1">
      <c r="O2" s="38" t="s">
        <v>40</v>
      </c>
      <c r="P2" s="38" t="s">
        <v>36</v>
      </c>
      <c r="Q2" s="38" t="s">
        <v>37</v>
      </c>
      <c r="R2" s="38" t="s">
        <v>38</v>
      </c>
      <c r="U2" s="74" t="s">
        <v>97</v>
      </c>
      <c r="V2" t="str">
        <f>"DELETE FROM "&amp;$U$2&amp;" WHERE ImpCcrsID = "&amp;Main!B1&amp;";"</f>
        <v>DELETE FROM dbmanottbe.[dbo].Results_Import WHERE ImpCcrsID = 110;</v>
      </c>
      <c r="W2" s="68" t="str">
        <f>"INSERT INTO "&amp;$U$2&amp;" ([ImpSerieNum],[ImpPassage],[ImpMedalID],[ImpPoints],[ImpPointsHidden],[ImpCcrsID]) VALUES ("&amp;B2&amp;","&amp;C2&amp;","&amp;IF(D2="","NULL","'"&amp;D2&amp;"'")&amp;","&amp;IF(E2="","NULL",SUBSTITUTE(E2,",","."))&amp;","&amp;SUBSTITUTE(F2,",",".")&amp;","&amp;G2&amp;");"</f>
        <v>INSERT INTO dbmanottbe.[dbo].Results_Import ([ImpSerieNum],[ImpPassage],[ImpMedalID],[ImpPoints],[ImpPointsHidden],[ImpCcrsID]) VALUES (,,NULL,NULL,,);</v>
      </c>
      <c r="X2" s="79" t="str">
        <f>"UPDATE Ccrs_InscriptionBiere "
&amp;"SET MedailleID = ImpMedalID "
&amp;"	,Points = ImpPoints "
&amp;"	,PointsHidden = ImpPointsHidden "
&amp;"FROM dbo.Ccrs_InscriptionBiere "
&amp;"INNER JOIN dbo.Ccrs_SerieLienInscription ON dbo.Ccrs_InscriptionBiere.ID = dbo.Ccrs_SerieLienInscription.InscriptionID "
&amp;"INNER JOIN dbo.Ccrs_Series ON dbo.Ccrs_SerieLienInscription.SerieID = dbo.Ccrs_Series.ID "
&amp;"INNER JOIN dbo.Results_Import ON dbo.Ccrs_Series.Num = dbo.Results_Import.ImpSerieNum "
&amp;"	AND dbo.Ccrs_Series.ConcoursID = dbo.Results_Import.ImpCcrsID "
&amp;"	AND dbo.Ccrs_SerieLienInscription.Passage = dbo.Results_Import.ImpPassage "
&amp;"WHERE dbo.Results_Import.ImpCcrsID = "&amp;Main!B1&amp;" "
&amp;"AND dbo.Ccrs_SerieLienInscription.TypeID IN (1)"</f>
        <v>UPDATE Ccrs_InscriptionBiere SET MedailleID = ImpMedalID 	,Points = ImpPoints 	,PointsHidden = ImpPointsHidden FROM dbo.Ccrs_InscriptionBiere INNER JOIN dbo.Ccrs_SerieLienInscription ON dbo.Ccrs_InscriptionBiere.ID = dbo.Ccrs_SerieLienInscription.InscriptionID INNER JOIN dbo.Ccrs_Series ON dbo.Ccrs_SerieLienInscription.SerieID = dbo.Ccrs_Series.ID INNER JOIN dbo.Results_Import ON dbo.Ccrs_Series.Num = dbo.Results_Import.ImpSerieNum 	AND dbo.Ccrs_Series.ConcoursID = dbo.Results_Import.ImpCcrsID 	AND dbo.Ccrs_SerieLienInscription.Passage = dbo.Results_Import.ImpPassage WHERE dbo.Results_Import.ImpCcrsID = 110 AND dbo.Ccrs_SerieLienInscription.TypeID IN (1)</v>
      </c>
    </row>
    <row r="3" spans="1:28">
      <c r="H3" s="68"/>
      <c r="O3" s="29">
        <f>Main!A16</f>
        <v>0</v>
      </c>
      <c r="P3">
        <f>IF(O3="","",COUNTIF(I$2:I$10000,O3))</f>
        <v>0</v>
      </c>
      <c r="Q3" s="28" t="e">
        <f t="shared" ref="Q3:Q8" si="0">IF(O3="","",P3/P$10)</f>
        <v>#DIV/0!</v>
      </c>
      <c r="R3" s="30" t="e">
        <f>IF(O3="","",SUM($P$3:P3)/$P$10)</f>
        <v>#DIV/0!</v>
      </c>
      <c r="W3" s="68" t="str">
        <f t="shared" ref="W3:W66" si="1">"INSERT INTO "&amp;$U$2&amp;" ([ImpSerieNum],[ImpPassage],[ImpMedalID],[ImpPoints],[ImpPointsHidden],[ImpCcrsID]) VALUES ("&amp;B3&amp;","&amp;C3&amp;","&amp;IF(D3="","NULL","'"&amp;D3&amp;"'")&amp;","&amp;IF(E3="","NULL",SUBSTITUTE(E3,",","."))&amp;","&amp;SUBSTITUTE(F3,",",".")&amp;","&amp;G3&amp;");"</f>
        <v>INSERT INTO dbmanottbe.[dbo].Results_Import ([ImpSerieNum],[ImpPassage],[ImpMedalID],[ImpPoints],[ImpPointsHidden],[ImpCcrsID]) VALUES (,,NULL,NULL,,);</v>
      </c>
      <c r="X3" s="79"/>
    </row>
    <row r="4" spans="1:28">
      <c r="H4" s="68"/>
      <c r="O4" s="29">
        <f>Main!A17</f>
        <v>0</v>
      </c>
      <c r="P4">
        <f t="shared" ref="P4:P6" si="2">IF(O4="","",COUNTIF(I$2:I$10000,O4))</f>
        <v>0</v>
      </c>
      <c r="Q4" s="28" t="e">
        <f t="shared" si="0"/>
        <v>#DIV/0!</v>
      </c>
      <c r="R4" s="30" t="e">
        <f>IF(O4="","",SUM($P$3:P4)/$P$10)</f>
        <v>#DIV/0!</v>
      </c>
      <c r="W4" s="68" t="str">
        <f t="shared" si="1"/>
        <v>INSERT INTO dbmanottbe.[dbo].Results_Import ([ImpSerieNum],[ImpPassage],[ImpMedalID],[ImpPoints],[ImpPointsHidden],[ImpCcrsID]) VALUES (,,NULL,NULL,,);</v>
      </c>
      <c r="X4" s="79"/>
    </row>
    <row r="5" spans="1:28">
      <c r="H5" s="68"/>
      <c r="O5" s="29">
        <f>Main!A18</f>
        <v>0</v>
      </c>
      <c r="P5">
        <f t="shared" si="2"/>
        <v>0</v>
      </c>
      <c r="Q5" s="28" t="e">
        <f t="shared" si="0"/>
        <v>#DIV/0!</v>
      </c>
      <c r="R5" s="30" t="e">
        <f>IF(O5="","",SUM($P$3:P5)/$P$10)</f>
        <v>#DIV/0!</v>
      </c>
      <c r="W5" s="68" t="str">
        <f t="shared" si="1"/>
        <v>INSERT INTO dbmanottbe.[dbo].Results_Import ([ImpSerieNum],[ImpPassage],[ImpMedalID],[ImpPoints],[ImpPointsHidden],[ImpCcrsID]) VALUES (,,NULL,NULL,,);</v>
      </c>
      <c r="X5" s="79"/>
    </row>
    <row r="6" spans="1:28">
      <c r="H6" s="68"/>
      <c r="O6" s="29"/>
      <c r="P6" t="str">
        <f t="shared" si="2"/>
        <v/>
      </c>
      <c r="Q6" s="28" t="str">
        <f t="shared" si="0"/>
        <v/>
      </c>
      <c r="R6" s="30" t="str">
        <f>IF(O6="","",SUM($P$3:P6)/$P$10)</f>
        <v/>
      </c>
      <c r="W6" s="68" t="str">
        <f t="shared" si="1"/>
        <v>INSERT INTO dbmanottbe.[dbo].Results_Import ([ImpSerieNum],[ImpPassage],[ImpMedalID],[ImpPoints],[ImpPointsHidden],[ImpCcrsID]) VALUES (,,NULL,NULL,,);</v>
      </c>
      <c r="X6" s="79"/>
    </row>
    <row r="7" spans="1:28">
      <c r="H7" s="68"/>
      <c r="O7" s="29"/>
      <c r="P7" t="str">
        <f t="shared" ref="P7:P8" si="3">IF(O7="","",COUNTIF(D$2:D$10000,O7))</f>
        <v/>
      </c>
      <c r="Q7" s="28" t="str">
        <f t="shared" si="0"/>
        <v/>
      </c>
      <c r="R7" s="30" t="str">
        <f>IF(O7="","",SUM($P$3:P7)/$P$10)</f>
        <v/>
      </c>
      <c r="W7" s="68" t="str">
        <f t="shared" si="1"/>
        <v>INSERT INTO dbmanottbe.[dbo].Results_Import ([ImpSerieNum],[ImpPassage],[ImpMedalID],[ImpPoints],[ImpPointsHidden],[ImpCcrsID]) VALUES (,,NULL,NULL,,);</v>
      </c>
      <c r="X7" s="79"/>
    </row>
    <row r="8" spans="1:28">
      <c r="H8" s="68"/>
      <c r="O8" s="29"/>
      <c r="P8" t="str">
        <f t="shared" si="3"/>
        <v/>
      </c>
      <c r="Q8" s="28" t="str">
        <f t="shared" si="0"/>
        <v/>
      </c>
      <c r="R8" s="30" t="str">
        <f>IF(O8="","",SUM($P$3:P8)/$P$10)</f>
        <v/>
      </c>
      <c r="W8" s="68" t="str">
        <f t="shared" si="1"/>
        <v>INSERT INTO dbmanottbe.[dbo].Results_Import ([ImpSerieNum],[ImpPassage],[ImpMedalID],[ImpPoints],[ImpPointsHidden],[ImpCcrsID]) VALUES (,,NULL,NULL,,);</v>
      </c>
    </row>
    <row r="9" spans="1:28" ht="15.75" thickBot="1">
      <c r="H9" s="68"/>
      <c r="O9" s="29" t="e">
        <f>NA()</f>
        <v>#N/A</v>
      </c>
      <c r="P9">
        <f>COUNTIF(D$2:D$10000,O9)</f>
        <v>0</v>
      </c>
      <c r="Q9" s="28" t="e">
        <f>P9/P$10</f>
        <v>#DIV/0!</v>
      </c>
      <c r="R9" s="30" t="str">
        <f>IF(ISNA(O9),"",IF(O9="","",SUM($P$3:P9)/$P$10))</f>
        <v/>
      </c>
      <c r="W9" s="68" t="str">
        <f t="shared" si="1"/>
        <v>INSERT INTO dbmanottbe.[dbo].Results_Import ([ImpSerieNum],[ImpPassage],[ImpMedalID],[ImpPoints],[ImpPointsHidden],[ImpCcrsID]) VALUES (,,NULL,NULL,,);</v>
      </c>
    </row>
    <row r="10" spans="1:28">
      <c r="H10" s="68"/>
      <c r="O10" s="35" t="s">
        <v>23</v>
      </c>
      <c r="P10" s="36">
        <f>COUNT(B$2:B$10000)</f>
        <v>0</v>
      </c>
      <c r="Q10" s="36"/>
      <c r="R10" s="37"/>
      <c r="W10" s="68" t="str">
        <f t="shared" si="1"/>
        <v>INSERT INTO dbmanottbe.[dbo].Results_Import ([ImpSerieNum],[ImpPassage],[ImpMedalID],[ImpPoints],[ImpPointsHidden],[ImpCcrsID]) VALUES (,,NULL,NULL,,);</v>
      </c>
    </row>
    <row r="11" spans="1:28" ht="15.75" thickBot="1">
      <c r="H11" s="68"/>
      <c r="O11" s="31" t="s">
        <v>42</v>
      </c>
      <c r="P11" s="32">
        <f>SUM(P3:P8)</f>
        <v>0</v>
      </c>
      <c r="Q11" s="33" t="e">
        <f>P11/P$10</f>
        <v>#DIV/0!</v>
      </c>
      <c r="R11" s="34" t="e">
        <f>R10+Q11</f>
        <v>#DIV/0!</v>
      </c>
      <c r="W11" s="68" t="str">
        <f t="shared" si="1"/>
        <v>INSERT INTO dbmanottbe.[dbo].Results_Import ([ImpSerieNum],[ImpPassage],[ImpMedalID],[ImpPoints],[ImpPointsHidden],[ImpCcrsID]) VALUES (,,NULL,NULL,,);</v>
      </c>
    </row>
    <row r="12" spans="1:28">
      <c r="H12" s="68"/>
      <c r="W12" s="68" t="str">
        <f t="shared" si="1"/>
        <v>INSERT INTO dbmanottbe.[dbo].Results_Import ([ImpSerieNum],[ImpPassage],[ImpMedalID],[ImpPoints],[ImpPointsHidden],[ImpCcrsID]) VALUES (,,NULL,NULL,,);</v>
      </c>
    </row>
    <row r="13" spans="1:28">
      <c r="H13" s="68"/>
      <c r="W13" s="68" t="str">
        <f t="shared" si="1"/>
        <v>INSERT INTO dbmanottbe.[dbo].Results_Import ([ImpSerieNum],[ImpPassage],[ImpMedalID],[ImpPoints],[ImpPointsHidden],[ImpCcrsID]) VALUES (,,NULL,NULL,,);</v>
      </c>
    </row>
    <row r="14" spans="1:28">
      <c r="H14" s="68"/>
      <c r="W14" s="68" t="str">
        <f t="shared" si="1"/>
        <v>INSERT INTO dbmanottbe.[dbo].Results_Import ([ImpSerieNum],[ImpPassage],[ImpMedalID],[ImpPoints],[ImpPointsHidden],[ImpCcrsID]) VALUES (,,NULL,NULL,,);</v>
      </c>
    </row>
    <row r="15" spans="1:28">
      <c r="H15" s="68"/>
      <c r="W15" s="68" t="str">
        <f t="shared" si="1"/>
        <v>INSERT INTO dbmanottbe.[dbo].Results_Import ([ImpSerieNum],[ImpPassage],[ImpMedalID],[ImpPoints],[ImpPointsHidden],[ImpCcrsID]) VALUES (,,NULL,NULL,,);</v>
      </c>
    </row>
    <row r="16" spans="1:28">
      <c r="H16" s="68"/>
      <c r="W16" s="68" t="str">
        <f t="shared" si="1"/>
        <v>INSERT INTO dbmanottbe.[dbo].Results_Import ([ImpSerieNum],[ImpPassage],[ImpMedalID],[ImpPoints],[ImpPointsHidden],[ImpCcrsID]) VALUES (,,NULL,NULL,,);</v>
      </c>
    </row>
    <row r="17" spans="8:23">
      <c r="H17" s="68"/>
      <c r="W17" s="68" t="str">
        <f t="shared" si="1"/>
        <v>INSERT INTO dbmanottbe.[dbo].Results_Import ([ImpSerieNum],[ImpPassage],[ImpMedalID],[ImpPoints],[ImpPointsHidden],[ImpCcrsID]) VALUES (,,NULL,NULL,,);</v>
      </c>
    </row>
    <row r="18" spans="8:23">
      <c r="H18" s="68"/>
      <c r="W18" s="68" t="str">
        <f t="shared" si="1"/>
        <v>INSERT INTO dbmanottbe.[dbo].Results_Import ([ImpSerieNum],[ImpPassage],[ImpMedalID],[ImpPoints],[ImpPointsHidden],[ImpCcrsID]) VALUES (,,NULL,NULL,,);</v>
      </c>
    </row>
    <row r="19" spans="8:23">
      <c r="H19" s="68"/>
      <c r="W19" s="68" t="str">
        <f t="shared" si="1"/>
        <v>INSERT INTO dbmanottbe.[dbo].Results_Import ([ImpSerieNum],[ImpPassage],[ImpMedalID],[ImpPoints],[ImpPointsHidden],[ImpCcrsID]) VALUES (,,NULL,NULL,,);</v>
      </c>
    </row>
    <row r="20" spans="8:23">
      <c r="H20" s="68"/>
      <c r="W20" s="68" t="str">
        <f t="shared" si="1"/>
        <v>INSERT INTO dbmanottbe.[dbo].Results_Import ([ImpSerieNum],[ImpPassage],[ImpMedalID],[ImpPoints],[ImpPointsHidden],[ImpCcrsID]) VALUES (,,NULL,NULL,,);</v>
      </c>
    </row>
    <row r="21" spans="8:23">
      <c r="H21" s="68"/>
      <c r="W21" s="68" t="str">
        <f t="shared" si="1"/>
        <v>INSERT INTO dbmanottbe.[dbo].Results_Import ([ImpSerieNum],[ImpPassage],[ImpMedalID],[ImpPoints],[ImpPointsHidden],[ImpCcrsID]) VALUES (,,NULL,NULL,,);</v>
      </c>
    </row>
    <row r="22" spans="8:23">
      <c r="H22" s="68"/>
      <c r="W22" s="68" t="str">
        <f t="shared" si="1"/>
        <v>INSERT INTO dbmanottbe.[dbo].Results_Import ([ImpSerieNum],[ImpPassage],[ImpMedalID],[ImpPoints],[ImpPointsHidden],[ImpCcrsID]) VALUES (,,NULL,NULL,,);</v>
      </c>
    </row>
    <row r="23" spans="8:23">
      <c r="H23" s="68"/>
      <c r="W23" s="68" t="str">
        <f t="shared" si="1"/>
        <v>INSERT INTO dbmanottbe.[dbo].Results_Import ([ImpSerieNum],[ImpPassage],[ImpMedalID],[ImpPoints],[ImpPointsHidden],[ImpCcrsID]) VALUES (,,NULL,NULL,,);</v>
      </c>
    </row>
    <row r="24" spans="8:23">
      <c r="H24" s="68"/>
      <c r="W24" s="68" t="str">
        <f t="shared" si="1"/>
        <v>INSERT INTO dbmanottbe.[dbo].Results_Import ([ImpSerieNum],[ImpPassage],[ImpMedalID],[ImpPoints],[ImpPointsHidden],[ImpCcrsID]) VALUES (,,NULL,NULL,,);</v>
      </c>
    </row>
    <row r="25" spans="8:23">
      <c r="H25" s="68"/>
      <c r="W25" s="68" t="str">
        <f t="shared" si="1"/>
        <v>INSERT INTO dbmanottbe.[dbo].Results_Import ([ImpSerieNum],[ImpPassage],[ImpMedalID],[ImpPoints],[ImpPointsHidden],[ImpCcrsID]) VALUES (,,NULL,NULL,,);</v>
      </c>
    </row>
    <row r="26" spans="8:23">
      <c r="H26" s="68"/>
      <c r="W26" s="68" t="str">
        <f t="shared" si="1"/>
        <v>INSERT INTO dbmanottbe.[dbo].Results_Import ([ImpSerieNum],[ImpPassage],[ImpMedalID],[ImpPoints],[ImpPointsHidden],[ImpCcrsID]) VALUES (,,NULL,NULL,,);</v>
      </c>
    </row>
    <row r="27" spans="8:23">
      <c r="H27" s="68"/>
      <c r="W27" s="68" t="str">
        <f t="shared" si="1"/>
        <v>INSERT INTO dbmanottbe.[dbo].Results_Import ([ImpSerieNum],[ImpPassage],[ImpMedalID],[ImpPoints],[ImpPointsHidden],[ImpCcrsID]) VALUES (,,NULL,NULL,,);</v>
      </c>
    </row>
    <row r="28" spans="8:23">
      <c r="H28" s="68"/>
      <c r="W28" s="68" t="str">
        <f t="shared" si="1"/>
        <v>INSERT INTO dbmanottbe.[dbo].Results_Import ([ImpSerieNum],[ImpPassage],[ImpMedalID],[ImpPoints],[ImpPointsHidden],[ImpCcrsID]) VALUES (,,NULL,NULL,,);</v>
      </c>
    </row>
    <row r="29" spans="8:23">
      <c r="H29" s="68"/>
      <c r="W29" s="68" t="str">
        <f t="shared" si="1"/>
        <v>INSERT INTO dbmanottbe.[dbo].Results_Import ([ImpSerieNum],[ImpPassage],[ImpMedalID],[ImpPoints],[ImpPointsHidden],[ImpCcrsID]) VALUES (,,NULL,NULL,,);</v>
      </c>
    </row>
    <row r="30" spans="8:23">
      <c r="H30" s="68"/>
      <c r="W30" s="68" t="str">
        <f t="shared" si="1"/>
        <v>INSERT INTO dbmanottbe.[dbo].Results_Import ([ImpSerieNum],[ImpPassage],[ImpMedalID],[ImpPoints],[ImpPointsHidden],[ImpCcrsID]) VALUES (,,NULL,NULL,,);</v>
      </c>
    </row>
    <row r="31" spans="8:23">
      <c r="H31" s="68"/>
      <c r="W31" s="68" t="str">
        <f t="shared" si="1"/>
        <v>INSERT INTO dbmanottbe.[dbo].Results_Import ([ImpSerieNum],[ImpPassage],[ImpMedalID],[ImpPoints],[ImpPointsHidden],[ImpCcrsID]) VALUES (,,NULL,NULL,,);</v>
      </c>
    </row>
    <row r="32" spans="8:23">
      <c r="H32" s="68"/>
      <c r="W32" s="68" t="str">
        <f t="shared" si="1"/>
        <v>INSERT INTO dbmanottbe.[dbo].Results_Import ([ImpSerieNum],[ImpPassage],[ImpMedalID],[ImpPoints],[ImpPointsHidden],[ImpCcrsID]) VALUES (,,NULL,NULL,,);</v>
      </c>
    </row>
    <row r="33" spans="8:23">
      <c r="H33" s="68"/>
      <c r="W33" s="68" t="str">
        <f t="shared" si="1"/>
        <v>INSERT INTO dbmanottbe.[dbo].Results_Import ([ImpSerieNum],[ImpPassage],[ImpMedalID],[ImpPoints],[ImpPointsHidden],[ImpCcrsID]) VALUES (,,NULL,NULL,,);</v>
      </c>
    </row>
    <row r="34" spans="8:23">
      <c r="H34" s="68"/>
      <c r="W34" s="68" t="str">
        <f t="shared" si="1"/>
        <v>INSERT INTO dbmanottbe.[dbo].Results_Import ([ImpSerieNum],[ImpPassage],[ImpMedalID],[ImpPoints],[ImpPointsHidden],[ImpCcrsID]) VALUES (,,NULL,NULL,,);</v>
      </c>
    </row>
    <row r="35" spans="8:23">
      <c r="H35" s="68"/>
      <c r="W35" s="68" t="str">
        <f t="shared" si="1"/>
        <v>INSERT INTO dbmanottbe.[dbo].Results_Import ([ImpSerieNum],[ImpPassage],[ImpMedalID],[ImpPoints],[ImpPointsHidden],[ImpCcrsID]) VALUES (,,NULL,NULL,,);</v>
      </c>
    </row>
    <row r="36" spans="8:23">
      <c r="H36" s="68"/>
      <c r="W36" s="68" t="str">
        <f t="shared" si="1"/>
        <v>INSERT INTO dbmanottbe.[dbo].Results_Import ([ImpSerieNum],[ImpPassage],[ImpMedalID],[ImpPoints],[ImpPointsHidden],[ImpCcrsID]) VALUES (,,NULL,NULL,,);</v>
      </c>
    </row>
    <row r="37" spans="8:23">
      <c r="H37" s="68"/>
      <c r="W37" s="68" t="str">
        <f t="shared" si="1"/>
        <v>INSERT INTO dbmanottbe.[dbo].Results_Import ([ImpSerieNum],[ImpPassage],[ImpMedalID],[ImpPoints],[ImpPointsHidden],[ImpCcrsID]) VALUES (,,NULL,NULL,,);</v>
      </c>
    </row>
    <row r="38" spans="8:23">
      <c r="H38" s="68"/>
      <c r="W38" s="68" t="str">
        <f t="shared" si="1"/>
        <v>INSERT INTO dbmanottbe.[dbo].Results_Import ([ImpSerieNum],[ImpPassage],[ImpMedalID],[ImpPoints],[ImpPointsHidden],[ImpCcrsID]) VALUES (,,NULL,NULL,,);</v>
      </c>
    </row>
    <row r="39" spans="8:23">
      <c r="H39" s="68"/>
      <c r="W39" s="68" t="str">
        <f t="shared" si="1"/>
        <v>INSERT INTO dbmanottbe.[dbo].Results_Import ([ImpSerieNum],[ImpPassage],[ImpMedalID],[ImpPoints],[ImpPointsHidden],[ImpCcrsID]) VALUES (,,NULL,NULL,,);</v>
      </c>
    </row>
    <row r="40" spans="8:23">
      <c r="H40" s="68"/>
      <c r="W40" s="68" t="str">
        <f t="shared" si="1"/>
        <v>INSERT INTO dbmanottbe.[dbo].Results_Import ([ImpSerieNum],[ImpPassage],[ImpMedalID],[ImpPoints],[ImpPointsHidden],[ImpCcrsID]) VALUES (,,NULL,NULL,,);</v>
      </c>
    </row>
    <row r="41" spans="8:23">
      <c r="H41" s="68"/>
      <c r="W41" s="68" t="str">
        <f t="shared" si="1"/>
        <v>INSERT INTO dbmanottbe.[dbo].Results_Import ([ImpSerieNum],[ImpPassage],[ImpMedalID],[ImpPoints],[ImpPointsHidden],[ImpCcrsID]) VALUES (,,NULL,NULL,,);</v>
      </c>
    </row>
    <row r="42" spans="8:23">
      <c r="H42" s="68"/>
      <c r="W42" s="68" t="str">
        <f t="shared" si="1"/>
        <v>INSERT INTO dbmanottbe.[dbo].Results_Import ([ImpSerieNum],[ImpPassage],[ImpMedalID],[ImpPoints],[ImpPointsHidden],[ImpCcrsID]) VALUES (,,NULL,NULL,,);</v>
      </c>
    </row>
    <row r="43" spans="8:23">
      <c r="H43" s="68"/>
      <c r="W43" s="68" t="str">
        <f t="shared" si="1"/>
        <v>INSERT INTO dbmanottbe.[dbo].Results_Import ([ImpSerieNum],[ImpPassage],[ImpMedalID],[ImpPoints],[ImpPointsHidden],[ImpCcrsID]) VALUES (,,NULL,NULL,,);</v>
      </c>
    </row>
    <row r="44" spans="8:23">
      <c r="H44" s="68"/>
      <c r="W44" s="68" t="str">
        <f t="shared" si="1"/>
        <v>INSERT INTO dbmanottbe.[dbo].Results_Import ([ImpSerieNum],[ImpPassage],[ImpMedalID],[ImpPoints],[ImpPointsHidden],[ImpCcrsID]) VALUES (,,NULL,NULL,,);</v>
      </c>
    </row>
    <row r="45" spans="8:23">
      <c r="H45" s="68"/>
      <c r="W45" s="68" t="str">
        <f t="shared" si="1"/>
        <v>INSERT INTO dbmanottbe.[dbo].Results_Import ([ImpSerieNum],[ImpPassage],[ImpMedalID],[ImpPoints],[ImpPointsHidden],[ImpCcrsID]) VALUES (,,NULL,NULL,,);</v>
      </c>
    </row>
    <row r="46" spans="8:23">
      <c r="H46" s="68"/>
      <c r="W46" s="68" t="str">
        <f t="shared" si="1"/>
        <v>INSERT INTO dbmanottbe.[dbo].Results_Import ([ImpSerieNum],[ImpPassage],[ImpMedalID],[ImpPoints],[ImpPointsHidden],[ImpCcrsID]) VALUES (,,NULL,NULL,,);</v>
      </c>
    </row>
    <row r="47" spans="8:23">
      <c r="H47" s="68"/>
      <c r="W47" s="68" t="str">
        <f t="shared" si="1"/>
        <v>INSERT INTO dbmanottbe.[dbo].Results_Import ([ImpSerieNum],[ImpPassage],[ImpMedalID],[ImpPoints],[ImpPointsHidden],[ImpCcrsID]) VALUES (,,NULL,NULL,,);</v>
      </c>
    </row>
    <row r="48" spans="8:23">
      <c r="H48" s="68"/>
      <c r="W48" s="68" t="str">
        <f t="shared" si="1"/>
        <v>INSERT INTO dbmanottbe.[dbo].Results_Import ([ImpSerieNum],[ImpPassage],[ImpMedalID],[ImpPoints],[ImpPointsHidden],[ImpCcrsID]) VALUES (,,NULL,NULL,,);</v>
      </c>
    </row>
    <row r="49" spans="8:23">
      <c r="H49" s="68"/>
      <c r="W49" s="68" t="str">
        <f t="shared" si="1"/>
        <v>INSERT INTO dbmanottbe.[dbo].Results_Import ([ImpSerieNum],[ImpPassage],[ImpMedalID],[ImpPoints],[ImpPointsHidden],[ImpCcrsID]) VALUES (,,NULL,NULL,,);</v>
      </c>
    </row>
    <row r="50" spans="8:23">
      <c r="H50" s="68"/>
      <c r="W50" s="68" t="str">
        <f t="shared" si="1"/>
        <v>INSERT INTO dbmanottbe.[dbo].Results_Import ([ImpSerieNum],[ImpPassage],[ImpMedalID],[ImpPoints],[ImpPointsHidden],[ImpCcrsID]) VALUES (,,NULL,NULL,,);</v>
      </c>
    </row>
    <row r="51" spans="8:23">
      <c r="H51" s="68"/>
      <c r="I51" s="39"/>
      <c r="W51" s="68" t="str">
        <f t="shared" si="1"/>
        <v>INSERT INTO dbmanottbe.[dbo].Results_Import ([ImpSerieNum],[ImpPassage],[ImpMedalID],[ImpPoints],[ImpPointsHidden],[ImpCcrsID]) VALUES (,,NULL,NULL,,);</v>
      </c>
    </row>
    <row r="52" spans="8:23">
      <c r="H52" s="68"/>
      <c r="W52" s="68" t="str">
        <f t="shared" si="1"/>
        <v>INSERT INTO dbmanottbe.[dbo].Results_Import ([ImpSerieNum],[ImpPassage],[ImpMedalID],[ImpPoints],[ImpPointsHidden],[ImpCcrsID]) VALUES (,,NULL,NULL,,);</v>
      </c>
    </row>
    <row r="53" spans="8:23">
      <c r="H53" s="68"/>
      <c r="W53" s="68" t="str">
        <f t="shared" si="1"/>
        <v>INSERT INTO dbmanottbe.[dbo].Results_Import ([ImpSerieNum],[ImpPassage],[ImpMedalID],[ImpPoints],[ImpPointsHidden],[ImpCcrsID]) VALUES (,,NULL,NULL,,);</v>
      </c>
    </row>
    <row r="54" spans="8:23">
      <c r="H54" s="68"/>
      <c r="W54" s="68" t="str">
        <f t="shared" si="1"/>
        <v>INSERT INTO dbmanottbe.[dbo].Results_Import ([ImpSerieNum],[ImpPassage],[ImpMedalID],[ImpPoints],[ImpPointsHidden],[ImpCcrsID]) VALUES (,,NULL,NULL,,);</v>
      </c>
    </row>
    <row r="55" spans="8:23">
      <c r="H55" s="68"/>
      <c r="W55" s="68" t="str">
        <f t="shared" si="1"/>
        <v>INSERT INTO dbmanottbe.[dbo].Results_Import ([ImpSerieNum],[ImpPassage],[ImpMedalID],[ImpPoints],[ImpPointsHidden],[ImpCcrsID]) VALUES (,,NULL,NULL,,);</v>
      </c>
    </row>
    <row r="56" spans="8:23">
      <c r="H56" s="68"/>
      <c r="W56" s="68" t="str">
        <f t="shared" si="1"/>
        <v>INSERT INTO dbmanottbe.[dbo].Results_Import ([ImpSerieNum],[ImpPassage],[ImpMedalID],[ImpPoints],[ImpPointsHidden],[ImpCcrsID]) VALUES (,,NULL,NULL,,);</v>
      </c>
    </row>
    <row r="57" spans="8:23">
      <c r="H57" s="68"/>
      <c r="W57" s="68" t="str">
        <f t="shared" si="1"/>
        <v>INSERT INTO dbmanottbe.[dbo].Results_Import ([ImpSerieNum],[ImpPassage],[ImpMedalID],[ImpPoints],[ImpPointsHidden],[ImpCcrsID]) VALUES (,,NULL,NULL,,);</v>
      </c>
    </row>
    <row r="58" spans="8:23">
      <c r="H58" s="68"/>
      <c r="W58" s="68" t="str">
        <f t="shared" si="1"/>
        <v>INSERT INTO dbmanottbe.[dbo].Results_Import ([ImpSerieNum],[ImpPassage],[ImpMedalID],[ImpPoints],[ImpPointsHidden],[ImpCcrsID]) VALUES (,,NULL,NULL,,);</v>
      </c>
    </row>
    <row r="59" spans="8:23">
      <c r="H59" s="68"/>
      <c r="W59" s="68" t="str">
        <f t="shared" si="1"/>
        <v>INSERT INTO dbmanottbe.[dbo].Results_Import ([ImpSerieNum],[ImpPassage],[ImpMedalID],[ImpPoints],[ImpPointsHidden],[ImpCcrsID]) VALUES (,,NULL,NULL,,);</v>
      </c>
    </row>
    <row r="60" spans="8:23">
      <c r="H60" s="68"/>
      <c r="W60" s="68" t="str">
        <f t="shared" si="1"/>
        <v>INSERT INTO dbmanottbe.[dbo].Results_Import ([ImpSerieNum],[ImpPassage],[ImpMedalID],[ImpPoints],[ImpPointsHidden],[ImpCcrsID]) VALUES (,,NULL,NULL,,);</v>
      </c>
    </row>
    <row r="61" spans="8:23">
      <c r="H61" s="68"/>
      <c r="W61" s="68" t="str">
        <f t="shared" si="1"/>
        <v>INSERT INTO dbmanottbe.[dbo].Results_Import ([ImpSerieNum],[ImpPassage],[ImpMedalID],[ImpPoints],[ImpPointsHidden],[ImpCcrsID]) VALUES (,,NULL,NULL,,);</v>
      </c>
    </row>
    <row r="62" spans="8:23">
      <c r="H62" s="68"/>
      <c r="W62" s="68" t="str">
        <f t="shared" si="1"/>
        <v>INSERT INTO dbmanottbe.[dbo].Results_Import ([ImpSerieNum],[ImpPassage],[ImpMedalID],[ImpPoints],[ImpPointsHidden],[ImpCcrsID]) VALUES (,,NULL,NULL,,);</v>
      </c>
    </row>
    <row r="63" spans="8:23">
      <c r="H63" s="68"/>
      <c r="W63" s="68" t="str">
        <f t="shared" si="1"/>
        <v>INSERT INTO dbmanottbe.[dbo].Results_Import ([ImpSerieNum],[ImpPassage],[ImpMedalID],[ImpPoints],[ImpPointsHidden],[ImpCcrsID]) VALUES (,,NULL,NULL,,);</v>
      </c>
    </row>
    <row r="64" spans="8:23">
      <c r="H64" s="68"/>
      <c r="W64" s="68" t="str">
        <f t="shared" si="1"/>
        <v>INSERT INTO dbmanottbe.[dbo].Results_Import ([ImpSerieNum],[ImpPassage],[ImpMedalID],[ImpPoints],[ImpPointsHidden],[ImpCcrsID]) VALUES (,,NULL,NULL,,);</v>
      </c>
    </row>
    <row r="65" spans="8:23">
      <c r="H65" s="68"/>
      <c r="W65" s="68" t="str">
        <f t="shared" si="1"/>
        <v>INSERT INTO dbmanottbe.[dbo].Results_Import ([ImpSerieNum],[ImpPassage],[ImpMedalID],[ImpPoints],[ImpPointsHidden],[ImpCcrsID]) VALUES (,,NULL,NULL,,);</v>
      </c>
    </row>
    <row r="66" spans="8:23">
      <c r="H66" s="68"/>
      <c r="W66" s="68" t="str">
        <f t="shared" si="1"/>
        <v>INSERT INTO dbmanottbe.[dbo].Results_Import ([ImpSerieNum],[ImpPassage],[ImpMedalID],[ImpPoints],[ImpPointsHidden],[ImpCcrsID]) VALUES (,,NULL,NULL,,);</v>
      </c>
    </row>
    <row r="67" spans="8:23">
      <c r="H67" s="68"/>
      <c r="W67" s="68" t="str">
        <f t="shared" ref="W67:W130" si="4">"INSERT INTO "&amp;$U$2&amp;" ([ImpSerieNum],[ImpPassage],[ImpMedalID],[ImpPoints],[ImpPointsHidden],[ImpCcrsID]) VALUES ("&amp;B67&amp;","&amp;C67&amp;","&amp;IF(D67="","NULL","'"&amp;D67&amp;"'")&amp;","&amp;IF(E67="","NULL",SUBSTITUTE(E67,",","."))&amp;","&amp;SUBSTITUTE(F67,",",".")&amp;","&amp;G67&amp;");"</f>
        <v>INSERT INTO dbmanottbe.[dbo].Results_Import ([ImpSerieNum],[ImpPassage],[ImpMedalID],[ImpPoints],[ImpPointsHidden],[ImpCcrsID]) VALUES (,,NULL,NULL,,);</v>
      </c>
    </row>
    <row r="68" spans="8:23">
      <c r="H68" s="68"/>
      <c r="W68" s="68" t="str">
        <f t="shared" si="4"/>
        <v>INSERT INTO dbmanottbe.[dbo].Results_Import ([ImpSerieNum],[ImpPassage],[ImpMedalID],[ImpPoints],[ImpPointsHidden],[ImpCcrsID]) VALUES (,,NULL,NULL,,);</v>
      </c>
    </row>
    <row r="69" spans="8:23">
      <c r="H69" s="68"/>
      <c r="W69" s="68" t="str">
        <f t="shared" si="4"/>
        <v>INSERT INTO dbmanottbe.[dbo].Results_Import ([ImpSerieNum],[ImpPassage],[ImpMedalID],[ImpPoints],[ImpPointsHidden],[ImpCcrsID]) VALUES (,,NULL,NULL,,);</v>
      </c>
    </row>
    <row r="70" spans="8:23">
      <c r="H70" s="68"/>
      <c r="W70" s="68" t="str">
        <f t="shared" si="4"/>
        <v>INSERT INTO dbmanottbe.[dbo].Results_Import ([ImpSerieNum],[ImpPassage],[ImpMedalID],[ImpPoints],[ImpPointsHidden],[ImpCcrsID]) VALUES (,,NULL,NULL,,);</v>
      </c>
    </row>
    <row r="71" spans="8:23">
      <c r="H71" s="68"/>
      <c r="W71" s="68" t="str">
        <f t="shared" si="4"/>
        <v>INSERT INTO dbmanottbe.[dbo].Results_Import ([ImpSerieNum],[ImpPassage],[ImpMedalID],[ImpPoints],[ImpPointsHidden],[ImpCcrsID]) VALUES (,,NULL,NULL,,);</v>
      </c>
    </row>
    <row r="72" spans="8:23">
      <c r="H72" s="68"/>
      <c r="W72" s="68" t="str">
        <f t="shared" si="4"/>
        <v>INSERT INTO dbmanottbe.[dbo].Results_Import ([ImpSerieNum],[ImpPassage],[ImpMedalID],[ImpPoints],[ImpPointsHidden],[ImpCcrsID]) VALUES (,,NULL,NULL,,);</v>
      </c>
    </row>
    <row r="73" spans="8:23">
      <c r="H73" s="68"/>
      <c r="W73" s="68" t="str">
        <f t="shared" si="4"/>
        <v>INSERT INTO dbmanottbe.[dbo].Results_Import ([ImpSerieNum],[ImpPassage],[ImpMedalID],[ImpPoints],[ImpPointsHidden],[ImpCcrsID]) VALUES (,,NULL,NULL,,);</v>
      </c>
    </row>
    <row r="74" spans="8:23">
      <c r="H74" s="68"/>
      <c r="W74" s="68" t="str">
        <f t="shared" si="4"/>
        <v>INSERT INTO dbmanottbe.[dbo].Results_Import ([ImpSerieNum],[ImpPassage],[ImpMedalID],[ImpPoints],[ImpPointsHidden],[ImpCcrsID]) VALUES (,,NULL,NULL,,);</v>
      </c>
    </row>
    <row r="75" spans="8:23">
      <c r="H75" s="68"/>
      <c r="W75" s="68" t="str">
        <f t="shared" si="4"/>
        <v>INSERT INTO dbmanottbe.[dbo].Results_Import ([ImpSerieNum],[ImpPassage],[ImpMedalID],[ImpPoints],[ImpPointsHidden],[ImpCcrsID]) VALUES (,,NULL,NULL,,);</v>
      </c>
    </row>
    <row r="76" spans="8:23">
      <c r="H76" s="68"/>
      <c r="W76" s="68" t="str">
        <f t="shared" si="4"/>
        <v>INSERT INTO dbmanottbe.[dbo].Results_Import ([ImpSerieNum],[ImpPassage],[ImpMedalID],[ImpPoints],[ImpPointsHidden],[ImpCcrsID]) VALUES (,,NULL,NULL,,);</v>
      </c>
    </row>
    <row r="77" spans="8:23">
      <c r="H77" s="68"/>
      <c r="W77" s="68" t="str">
        <f t="shared" si="4"/>
        <v>INSERT INTO dbmanottbe.[dbo].Results_Import ([ImpSerieNum],[ImpPassage],[ImpMedalID],[ImpPoints],[ImpPointsHidden],[ImpCcrsID]) VALUES (,,NULL,NULL,,);</v>
      </c>
    </row>
    <row r="78" spans="8:23">
      <c r="H78" s="68"/>
      <c r="W78" s="68" t="str">
        <f t="shared" si="4"/>
        <v>INSERT INTO dbmanottbe.[dbo].Results_Import ([ImpSerieNum],[ImpPassage],[ImpMedalID],[ImpPoints],[ImpPointsHidden],[ImpCcrsID]) VALUES (,,NULL,NULL,,);</v>
      </c>
    </row>
    <row r="79" spans="8:23">
      <c r="H79" s="68"/>
      <c r="W79" s="68" t="str">
        <f t="shared" si="4"/>
        <v>INSERT INTO dbmanottbe.[dbo].Results_Import ([ImpSerieNum],[ImpPassage],[ImpMedalID],[ImpPoints],[ImpPointsHidden],[ImpCcrsID]) VALUES (,,NULL,NULL,,);</v>
      </c>
    </row>
    <row r="80" spans="8:23">
      <c r="H80" s="68"/>
      <c r="W80" s="68" t="str">
        <f t="shared" si="4"/>
        <v>INSERT INTO dbmanottbe.[dbo].Results_Import ([ImpSerieNum],[ImpPassage],[ImpMedalID],[ImpPoints],[ImpPointsHidden],[ImpCcrsID]) VALUES (,,NULL,NULL,,);</v>
      </c>
    </row>
    <row r="81" spans="8:23">
      <c r="H81" s="68"/>
      <c r="W81" s="68" t="str">
        <f t="shared" si="4"/>
        <v>INSERT INTO dbmanottbe.[dbo].Results_Import ([ImpSerieNum],[ImpPassage],[ImpMedalID],[ImpPoints],[ImpPointsHidden],[ImpCcrsID]) VALUES (,,NULL,NULL,,);</v>
      </c>
    </row>
    <row r="82" spans="8:23">
      <c r="H82" s="68"/>
      <c r="W82" s="68" t="str">
        <f t="shared" si="4"/>
        <v>INSERT INTO dbmanottbe.[dbo].Results_Import ([ImpSerieNum],[ImpPassage],[ImpMedalID],[ImpPoints],[ImpPointsHidden],[ImpCcrsID]) VALUES (,,NULL,NULL,,);</v>
      </c>
    </row>
    <row r="83" spans="8:23">
      <c r="H83" s="68"/>
      <c r="W83" s="68" t="str">
        <f t="shared" si="4"/>
        <v>INSERT INTO dbmanottbe.[dbo].Results_Import ([ImpSerieNum],[ImpPassage],[ImpMedalID],[ImpPoints],[ImpPointsHidden],[ImpCcrsID]) VALUES (,,NULL,NULL,,);</v>
      </c>
    </row>
    <row r="84" spans="8:23">
      <c r="H84" s="68"/>
      <c r="W84" s="68" t="str">
        <f t="shared" si="4"/>
        <v>INSERT INTO dbmanottbe.[dbo].Results_Import ([ImpSerieNum],[ImpPassage],[ImpMedalID],[ImpPoints],[ImpPointsHidden],[ImpCcrsID]) VALUES (,,NULL,NULL,,);</v>
      </c>
    </row>
    <row r="85" spans="8:23">
      <c r="H85" s="68"/>
      <c r="W85" s="68" t="str">
        <f t="shared" si="4"/>
        <v>INSERT INTO dbmanottbe.[dbo].Results_Import ([ImpSerieNum],[ImpPassage],[ImpMedalID],[ImpPoints],[ImpPointsHidden],[ImpCcrsID]) VALUES (,,NULL,NULL,,);</v>
      </c>
    </row>
    <row r="86" spans="8:23">
      <c r="H86" s="68"/>
      <c r="W86" s="68" t="str">
        <f t="shared" si="4"/>
        <v>INSERT INTO dbmanottbe.[dbo].Results_Import ([ImpSerieNum],[ImpPassage],[ImpMedalID],[ImpPoints],[ImpPointsHidden],[ImpCcrsID]) VALUES (,,NULL,NULL,,);</v>
      </c>
    </row>
    <row r="87" spans="8:23">
      <c r="H87" s="68"/>
      <c r="W87" s="68" t="str">
        <f t="shared" si="4"/>
        <v>INSERT INTO dbmanottbe.[dbo].Results_Import ([ImpSerieNum],[ImpPassage],[ImpMedalID],[ImpPoints],[ImpPointsHidden],[ImpCcrsID]) VALUES (,,NULL,NULL,,);</v>
      </c>
    </row>
    <row r="88" spans="8:23">
      <c r="H88" s="68"/>
      <c r="W88" s="68" t="str">
        <f t="shared" si="4"/>
        <v>INSERT INTO dbmanottbe.[dbo].Results_Import ([ImpSerieNum],[ImpPassage],[ImpMedalID],[ImpPoints],[ImpPointsHidden],[ImpCcrsID]) VALUES (,,NULL,NULL,,);</v>
      </c>
    </row>
    <row r="89" spans="8:23">
      <c r="H89" s="68"/>
      <c r="W89" s="68" t="str">
        <f t="shared" si="4"/>
        <v>INSERT INTO dbmanottbe.[dbo].Results_Import ([ImpSerieNum],[ImpPassage],[ImpMedalID],[ImpPoints],[ImpPointsHidden],[ImpCcrsID]) VALUES (,,NULL,NULL,,);</v>
      </c>
    </row>
    <row r="90" spans="8:23">
      <c r="H90" s="68"/>
      <c r="W90" s="68" t="str">
        <f t="shared" si="4"/>
        <v>INSERT INTO dbmanottbe.[dbo].Results_Import ([ImpSerieNum],[ImpPassage],[ImpMedalID],[ImpPoints],[ImpPointsHidden],[ImpCcrsID]) VALUES (,,NULL,NULL,,);</v>
      </c>
    </row>
    <row r="91" spans="8:23">
      <c r="H91" s="68"/>
      <c r="W91" s="68" t="str">
        <f t="shared" si="4"/>
        <v>INSERT INTO dbmanottbe.[dbo].Results_Import ([ImpSerieNum],[ImpPassage],[ImpMedalID],[ImpPoints],[ImpPointsHidden],[ImpCcrsID]) VALUES (,,NULL,NULL,,);</v>
      </c>
    </row>
    <row r="92" spans="8:23">
      <c r="H92" s="68"/>
      <c r="W92" s="68" t="str">
        <f t="shared" si="4"/>
        <v>INSERT INTO dbmanottbe.[dbo].Results_Import ([ImpSerieNum],[ImpPassage],[ImpMedalID],[ImpPoints],[ImpPointsHidden],[ImpCcrsID]) VALUES (,,NULL,NULL,,);</v>
      </c>
    </row>
    <row r="93" spans="8:23">
      <c r="H93" s="68"/>
      <c r="W93" s="68" t="str">
        <f t="shared" si="4"/>
        <v>INSERT INTO dbmanottbe.[dbo].Results_Import ([ImpSerieNum],[ImpPassage],[ImpMedalID],[ImpPoints],[ImpPointsHidden],[ImpCcrsID]) VALUES (,,NULL,NULL,,);</v>
      </c>
    </row>
    <row r="94" spans="8:23">
      <c r="H94" s="68"/>
      <c r="W94" s="68" t="str">
        <f t="shared" si="4"/>
        <v>INSERT INTO dbmanottbe.[dbo].Results_Import ([ImpSerieNum],[ImpPassage],[ImpMedalID],[ImpPoints],[ImpPointsHidden],[ImpCcrsID]) VALUES (,,NULL,NULL,,);</v>
      </c>
    </row>
    <row r="95" spans="8:23">
      <c r="H95" s="68"/>
      <c r="W95" s="68" t="str">
        <f t="shared" si="4"/>
        <v>INSERT INTO dbmanottbe.[dbo].Results_Import ([ImpSerieNum],[ImpPassage],[ImpMedalID],[ImpPoints],[ImpPointsHidden],[ImpCcrsID]) VALUES (,,NULL,NULL,,);</v>
      </c>
    </row>
    <row r="96" spans="8:23">
      <c r="H96" s="68"/>
      <c r="W96" s="68" t="str">
        <f t="shared" si="4"/>
        <v>INSERT INTO dbmanottbe.[dbo].Results_Import ([ImpSerieNum],[ImpPassage],[ImpMedalID],[ImpPoints],[ImpPointsHidden],[ImpCcrsID]) VALUES (,,NULL,NULL,,);</v>
      </c>
    </row>
    <row r="97" spans="8:23">
      <c r="H97" s="68"/>
      <c r="W97" s="68" t="str">
        <f t="shared" si="4"/>
        <v>INSERT INTO dbmanottbe.[dbo].Results_Import ([ImpSerieNum],[ImpPassage],[ImpMedalID],[ImpPoints],[ImpPointsHidden],[ImpCcrsID]) VALUES (,,NULL,NULL,,);</v>
      </c>
    </row>
    <row r="98" spans="8:23">
      <c r="H98" s="68"/>
      <c r="W98" s="68" t="str">
        <f t="shared" si="4"/>
        <v>INSERT INTO dbmanottbe.[dbo].Results_Import ([ImpSerieNum],[ImpPassage],[ImpMedalID],[ImpPoints],[ImpPointsHidden],[ImpCcrsID]) VALUES (,,NULL,NULL,,);</v>
      </c>
    </row>
    <row r="99" spans="8:23">
      <c r="H99" s="68"/>
      <c r="W99" s="68" t="str">
        <f t="shared" si="4"/>
        <v>INSERT INTO dbmanottbe.[dbo].Results_Import ([ImpSerieNum],[ImpPassage],[ImpMedalID],[ImpPoints],[ImpPointsHidden],[ImpCcrsID]) VALUES (,,NULL,NULL,,);</v>
      </c>
    </row>
    <row r="100" spans="8:23">
      <c r="H100" s="68"/>
      <c r="W100" s="68" t="str">
        <f t="shared" si="4"/>
        <v>INSERT INTO dbmanottbe.[dbo].Results_Import ([ImpSerieNum],[ImpPassage],[ImpMedalID],[ImpPoints],[ImpPointsHidden],[ImpCcrsID]) VALUES (,,NULL,NULL,,);</v>
      </c>
    </row>
    <row r="101" spans="8:23">
      <c r="H101" s="68"/>
      <c r="W101" s="68" t="str">
        <f t="shared" si="4"/>
        <v>INSERT INTO dbmanottbe.[dbo].Results_Import ([ImpSerieNum],[ImpPassage],[ImpMedalID],[ImpPoints],[ImpPointsHidden],[ImpCcrsID]) VALUES (,,NULL,NULL,,);</v>
      </c>
    </row>
    <row r="102" spans="8:23">
      <c r="H102" s="68"/>
      <c r="W102" s="68" t="str">
        <f t="shared" si="4"/>
        <v>INSERT INTO dbmanottbe.[dbo].Results_Import ([ImpSerieNum],[ImpPassage],[ImpMedalID],[ImpPoints],[ImpPointsHidden],[ImpCcrsID]) VALUES (,,NULL,NULL,,);</v>
      </c>
    </row>
    <row r="103" spans="8:23">
      <c r="H103" s="68"/>
      <c r="W103" s="68" t="str">
        <f t="shared" si="4"/>
        <v>INSERT INTO dbmanottbe.[dbo].Results_Import ([ImpSerieNum],[ImpPassage],[ImpMedalID],[ImpPoints],[ImpPointsHidden],[ImpCcrsID]) VALUES (,,NULL,NULL,,);</v>
      </c>
    </row>
    <row r="104" spans="8:23">
      <c r="H104" s="68"/>
      <c r="W104" s="68" t="str">
        <f t="shared" si="4"/>
        <v>INSERT INTO dbmanottbe.[dbo].Results_Import ([ImpSerieNum],[ImpPassage],[ImpMedalID],[ImpPoints],[ImpPointsHidden],[ImpCcrsID]) VALUES (,,NULL,NULL,,);</v>
      </c>
    </row>
    <row r="105" spans="8:23">
      <c r="H105" s="68"/>
      <c r="W105" s="68" t="str">
        <f t="shared" si="4"/>
        <v>INSERT INTO dbmanottbe.[dbo].Results_Import ([ImpSerieNum],[ImpPassage],[ImpMedalID],[ImpPoints],[ImpPointsHidden],[ImpCcrsID]) VALUES (,,NULL,NULL,,);</v>
      </c>
    </row>
    <row r="106" spans="8:23">
      <c r="H106" s="68"/>
      <c r="W106" s="68" t="str">
        <f t="shared" si="4"/>
        <v>INSERT INTO dbmanottbe.[dbo].Results_Import ([ImpSerieNum],[ImpPassage],[ImpMedalID],[ImpPoints],[ImpPointsHidden],[ImpCcrsID]) VALUES (,,NULL,NULL,,);</v>
      </c>
    </row>
    <row r="107" spans="8:23">
      <c r="H107" s="68"/>
      <c r="W107" s="68" t="str">
        <f t="shared" si="4"/>
        <v>INSERT INTO dbmanottbe.[dbo].Results_Import ([ImpSerieNum],[ImpPassage],[ImpMedalID],[ImpPoints],[ImpPointsHidden],[ImpCcrsID]) VALUES (,,NULL,NULL,,);</v>
      </c>
    </row>
    <row r="108" spans="8:23">
      <c r="H108" s="68"/>
      <c r="W108" s="68" t="str">
        <f t="shared" si="4"/>
        <v>INSERT INTO dbmanottbe.[dbo].Results_Import ([ImpSerieNum],[ImpPassage],[ImpMedalID],[ImpPoints],[ImpPointsHidden],[ImpCcrsID]) VALUES (,,NULL,NULL,,);</v>
      </c>
    </row>
    <row r="109" spans="8:23">
      <c r="H109" s="68"/>
      <c r="W109" s="68" t="str">
        <f t="shared" si="4"/>
        <v>INSERT INTO dbmanottbe.[dbo].Results_Import ([ImpSerieNum],[ImpPassage],[ImpMedalID],[ImpPoints],[ImpPointsHidden],[ImpCcrsID]) VALUES (,,NULL,NULL,,);</v>
      </c>
    </row>
    <row r="110" spans="8:23">
      <c r="H110" s="68"/>
      <c r="W110" s="68" t="str">
        <f t="shared" si="4"/>
        <v>INSERT INTO dbmanottbe.[dbo].Results_Import ([ImpSerieNum],[ImpPassage],[ImpMedalID],[ImpPoints],[ImpPointsHidden],[ImpCcrsID]) VALUES (,,NULL,NULL,,);</v>
      </c>
    </row>
    <row r="111" spans="8:23">
      <c r="H111" s="68"/>
      <c r="W111" s="68" t="str">
        <f t="shared" si="4"/>
        <v>INSERT INTO dbmanottbe.[dbo].Results_Import ([ImpSerieNum],[ImpPassage],[ImpMedalID],[ImpPoints],[ImpPointsHidden],[ImpCcrsID]) VALUES (,,NULL,NULL,,);</v>
      </c>
    </row>
    <row r="112" spans="8:23">
      <c r="H112" s="68"/>
      <c r="W112" s="68" t="str">
        <f t="shared" si="4"/>
        <v>INSERT INTO dbmanottbe.[dbo].Results_Import ([ImpSerieNum],[ImpPassage],[ImpMedalID],[ImpPoints],[ImpPointsHidden],[ImpCcrsID]) VALUES (,,NULL,NULL,,);</v>
      </c>
    </row>
    <row r="113" spans="8:23">
      <c r="H113" s="68"/>
      <c r="W113" s="68" t="str">
        <f t="shared" si="4"/>
        <v>INSERT INTO dbmanottbe.[dbo].Results_Import ([ImpSerieNum],[ImpPassage],[ImpMedalID],[ImpPoints],[ImpPointsHidden],[ImpCcrsID]) VALUES (,,NULL,NULL,,);</v>
      </c>
    </row>
    <row r="114" spans="8:23">
      <c r="H114" s="68"/>
      <c r="W114" s="68" t="str">
        <f t="shared" si="4"/>
        <v>INSERT INTO dbmanottbe.[dbo].Results_Import ([ImpSerieNum],[ImpPassage],[ImpMedalID],[ImpPoints],[ImpPointsHidden],[ImpCcrsID]) VALUES (,,NULL,NULL,,);</v>
      </c>
    </row>
    <row r="115" spans="8:23">
      <c r="H115" s="68"/>
      <c r="W115" s="68" t="str">
        <f t="shared" si="4"/>
        <v>INSERT INTO dbmanottbe.[dbo].Results_Import ([ImpSerieNum],[ImpPassage],[ImpMedalID],[ImpPoints],[ImpPointsHidden],[ImpCcrsID]) VALUES (,,NULL,NULL,,);</v>
      </c>
    </row>
    <row r="116" spans="8:23">
      <c r="H116" s="68"/>
      <c r="W116" s="68" t="str">
        <f t="shared" si="4"/>
        <v>INSERT INTO dbmanottbe.[dbo].Results_Import ([ImpSerieNum],[ImpPassage],[ImpMedalID],[ImpPoints],[ImpPointsHidden],[ImpCcrsID]) VALUES (,,NULL,NULL,,);</v>
      </c>
    </row>
    <row r="117" spans="8:23">
      <c r="H117" s="68"/>
      <c r="W117" s="68" t="str">
        <f t="shared" si="4"/>
        <v>INSERT INTO dbmanottbe.[dbo].Results_Import ([ImpSerieNum],[ImpPassage],[ImpMedalID],[ImpPoints],[ImpPointsHidden],[ImpCcrsID]) VALUES (,,NULL,NULL,,);</v>
      </c>
    </row>
    <row r="118" spans="8:23">
      <c r="H118" s="68"/>
      <c r="W118" s="68" t="str">
        <f t="shared" si="4"/>
        <v>INSERT INTO dbmanottbe.[dbo].Results_Import ([ImpSerieNum],[ImpPassage],[ImpMedalID],[ImpPoints],[ImpPointsHidden],[ImpCcrsID]) VALUES (,,NULL,NULL,,);</v>
      </c>
    </row>
    <row r="119" spans="8:23">
      <c r="H119" s="68"/>
      <c r="W119" s="68" t="str">
        <f t="shared" si="4"/>
        <v>INSERT INTO dbmanottbe.[dbo].Results_Import ([ImpSerieNum],[ImpPassage],[ImpMedalID],[ImpPoints],[ImpPointsHidden],[ImpCcrsID]) VALUES (,,NULL,NULL,,);</v>
      </c>
    </row>
    <row r="120" spans="8:23">
      <c r="H120" s="68"/>
      <c r="W120" s="68" t="str">
        <f t="shared" si="4"/>
        <v>INSERT INTO dbmanottbe.[dbo].Results_Import ([ImpSerieNum],[ImpPassage],[ImpMedalID],[ImpPoints],[ImpPointsHidden],[ImpCcrsID]) VALUES (,,NULL,NULL,,);</v>
      </c>
    </row>
    <row r="121" spans="8:23">
      <c r="H121" s="68"/>
      <c r="W121" s="68" t="str">
        <f t="shared" si="4"/>
        <v>INSERT INTO dbmanottbe.[dbo].Results_Import ([ImpSerieNum],[ImpPassage],[ImpMedalID],[ImpPoints],[ImpPointsHidden],[ImpCcrsID]) VALUES (,,NULL,NULL,,);</v>
      </c>
    </row>
    <row r="122" spans="8:23">
      <c r="H122" s="68"/>
      <c r="W122" s="68" t="str">
        <f t="shared" si="4"/>
        <v>INSERT INTO dbmanottbe.[dbo].Results_Import ([ImpSerieNum],[ImpPassage],[ImpMedalID],[ImpPoints],[ImpPointsHidden],[ImpCcrsID]) VALUES (,,NULL,NULL,,);</v>
      </c>
    </row>
    <row r="123" spans="8:23">
      <c r="H123" s="68"/>
      <c r="W123" s="68" t="str">
        <f t="shared" si="4"/>
        <v>INSERT INTO dbmanottbe.[dbo].Results_Import ([ImpSerieNum],[ImpPassage],[ImpMedalID],[ImpPoints],[ImpPointsHidden],[ImpCcrsID]) VALUES (,,NULL,NULL,,);</v>
      </c>
    </row>
    <row r="124" spans="8:23">
      <c r="H124" s="68"/>
      <c r="W124" s="68" t="str">
        <f t="shared" si="4"/>
        <v>INSERT INTO dbmanottbe.[dbo].Results_Import ([ImpSerieNum],[ImpPassage],[ImpMedalID],[ImpPoints],[ImpPointsHidden],[ImpCcrsID]) VALUES (,,NULL,NULL,,);</v>
      </c>
    </row>
    <row r="125" spans="8:23">
      <c r="H125" s="68"/>
      <c r="W125" s="68" t="str">
        <f t="shared" si="4"/>
        <v>INSERT INTO dbmanottbe.[dbo].Results_Import ([ImpSerieNum],[ImpPassage],[ImpMedalID],[ImpPoints],[ImpPointsHidden],[ImpCcrsID]) VALUES (,,NULL,NULL,,);</v>
      </c>
    </row>
    <row r="126" spans="8:23">
      <c r="H126" s="68"/>
      <c r="W126" s="68" t="str">
        <f t="shared" si="4"/>
        <v>INSERT INTO dbmanottbe.[dbo].Results_Import ([ImpSerieNum],[ImpPassage],[ImpMedalID],[ImpPoints],[ImpPointsHidden],[ImpCcrsID]) VALUES (,,NULL,NULL,,);</v>
      </c>
    </row>
    <row r="127" spans="8:23">
      <c r="H127" s="68"/>
      <c r="W127" s="68" t="str">
        <f t="shared" si="4"/>
        <v>INSERT INTO dbmanottbe.[dbo].Results_Import ([ImpSerieNum],[ImpPassage],[ImpMedalID],[ImpPoints],[ImpPointsHidden],[ImpCcrsID]) VALUES (,,NULL,NULL,,);</v>
      </c>
    </row>
    <row r="128" spans="8:23">
      <c r="H128" s="68"/>
      <c r="W128" s="68" t="str">
        <f t="shared" si="4"/>
        <v>INSERT INTO dbmanottbe.[dbo].Results_Import ([ImpSerieNum],[ImpPassage],[ImpMedalID],[ImpPoints],[ImpPointsHidden],[ImpCcrsID]) VALUES (,,NULL,NULL,,);</v>
      </c>
    </row>
    <row r="129" spans="8:23">
      <c r="H129" s="68"/>
      <c r="W129" s="68" t="str">
        <f t="shared" si="4"/>
        <v>INSERT INTO dbmanottbe.[dbo].Results_Import ([ImpSerieNum],[ImpPassage],[ImpMedalID],[ImpPoints],[ImpPointsHidden],[ImpCcrsID]) VALUES (,,NULL,NULL,,);</v>
      </c>
    </row>
    <row r="130" spans="8:23">
      <c r="H130" s="68"/>
      <c r="W130" s="68" t="str">
        <f t="shared" si="4"/>
        <v>INSERT INTO dbmanottbe.[dbo].Results_Import ([ImpSerieNum],[ImpPassage],[ImpMedalID],[ImpPoints],[ImpPointsHidden],[ImpCcrsID]) VALUES (,,NULL,NULL,,);</v>
      </c>
    </row>
    <row r="131" spans="8:23">
      <c r="H131" s="68"/>
      <c r="W131" s="68" t="str">
        <f t="shared" ref="W131:W194" si="5">"INSERT INTO "&amp;$U$2&amp;" ([ImpSerieNum],[ImpPassage],[ImpMedalID],[ImpPoints],[ImpPointsHidden],[ImpCcrsID]) VALUES ("&amp;B131&amp;","&amp;C131&amp;","&amp;IF(D131="","NULL","'"&amp;D131&amp;"'")&amp;","&amp;IF(E131="","NULL",SUBSTITUTE(E131,",","."))&amp;","&amp;SUBSTITUTE(F131,",",".")&amp;","&amp;G131&amp;");"</f>
        <v>INSERT INTO dbmanottbe.[dbo].Results_Import ([ImpSerieNum],[ImpPassage],[ImpMedalID],[ImpPoints],[ImpPointsHidden],[ImpCcrsID]) VALUES (,,NULL,NULL,,);</v>
      </c>
    </row>
    <row r="132" spans="8:23">
      <c r="H132" s="68"/>
      <c r="W132" s="68" t="str">
        <f t="shared" si="5"/>
        <v>INSERT INTO dbmanottbe.[dbo].Results_Import ([ImpSerieNum],[ImpPassage],[ImpMedalID],[ImpPoints],[ImpPointsHidden],[ImpCcrsID]) VALUES (,,NULL,NULL,,);</v>
      </c>
    </row>
    <row r="133" spans="8:23">
      <c r="H133" s="68"/>
      <c r="W133" s="68" t="str">
        <f t="shared" si="5"/>
        <v>INSERT INTO dbmanottbe.[dbo].Results_Import ([ImpSerieNum],[ImpPassage],[ImpMedalID],[ImpPoints],[ImpPointsHidden],[ImpCcrsID]) VALUES (,,NULL,NULL,,);</v>
      </c>
    </row>
    <row r="134" spans="8:23">
      <c r="H134" s="68"/>
      <c r="W134" s="68" t="str">
        <f t="shared" si="5"/>
        <v>INSERT INTO dbmanottbe.[dbo].Results_Import ([ImpSerieNum],[ImpPassage],[ImpMedalID],[ImpPoints],[ImpPointsHidden],[ImpCcrsID]) VALUES (,,NULL,NULL,,);</v>
      </c>
    </row>
    <row r="135" spans="8:23">
      <c r="H135" s="68"/>
      <c r="W135" s="68" t="str">
        <f t="shared" si="5"/>
        <v>INSERT INTO dbmanottbe.[dbo].Results_Import ([ImpSerieNum],[ImpPassage],[ImpMedalID],[ImpPoints],[ImpPointsHidden],[ImpCcrsID]) VALUES (,,NULL,NULL,,);</v>
      </c>
    </row>
    <row r="136" spans="8:23">
      <c r="H136" s="68"/>
      <c r="W136" s="68" t="str">
        <f t="shared" si="5"/>
        <v>INSERT INTO dbmanottbe.[dbo].Results_Import ([ImpSerieNum],[ImpPassage],[ImpMedalID],[ImpPoints],[ImpPointsHidden],[ImpCcrsID]) VALUES (,,NULL,NULL,,);</v>
      </c>
    </row>
    <row r="137" spans="8:23">
      <c r="H137" s="68"/>
      <c r="W137" s="68" t="str">
        <f t="shared" si="5"/>
        <v>INSERT INTO dbmanottbe.[dbo].Results_Import ([ImpSerieNum],[ImpPassage],[ImpMedalID],[ImpPoints],[ImpPointsHidden],[ImpCcrsID]) VALUES (,,NULL,NULL,,);</v>
      </c>
    </row>
    <row r="138" spans="8:23">
      <c r="H138" s="68"/>
      <c r="W138" s="68" t="str">
        <f t="shared" si="5"/>
        <v>INSERT INTO dbmanottbe.[dbo].Results_Import ([ImpSerieNum],[ImpPassage],[ImpMedalID],[ImpPoints],[ImpPointsHidden],[ImpCcrsID]) VALUES (,,NULL,NULL,,);</v>
      </c>
    </row>
    <row r="139" spans="8:23">
      <c r="H139" s="68"/>
      <c r="W139" s="68" t="str">
        <f t="shared" si="5"/>
        <v>INSERT INTO dbmanottbe.[dbo].Results_Import ([ImpSerieNum],[ImpPassage],[ImpMedalID],[ImpPoints],[ImpPointsHidden],[ImpCcrsID]) VALUES (,,NULL,NULL,,);</v>
      </c>
    </row>
    <row r="140" spans="8:23">
      <c r="H140" s="68"/>
      <c r="W140" s="68" t="str">
        <f t="shared" si="5"/>
        <v>INSERT INTO dbmanottbe.[dbo].Results_Import ([ImpSerieNum],[ImpPassage],[ImpMedalID],[ImpPoints],[ImpPointsHidden],[ImpCcrsID]) VALUES (,,NULL,NULL,,);</v>
      </c>
    </row>
    <row r="141" spans="8:23">
      <c r="H141" s="68"/>
      <c r="W141" s="68" t="str">
        <f t="shared" si="5"/>
        <v>INSERT INTO dbmanottbe.[dbo].Results_Import ([ImpSerieNum],[ImpPassage],[ImpMedalID],[ImpPoints],[ImpPointsHidden],[ImpCcrsID]) VALUES (,,NULL,NULL,,);</v>
      </c>
    </row>
    <row r="142" spans="8:23">
      <c r="H142" s="68"/>
      <c r="W142" s="68" t="str">
        <f t="shared" si="5"/>
        <v>INSERT INTO dbmanottbe.[dbo].Results_Import ([ImpSerieNum],[ImpPassage],[ImpMedalID],[ImpPoints],[ImpPointsHidden],[ImpCcrsID]) VALUES (,,NULL,NULL,,);</v>
      </c>
    </row>
    <row r="143" spans="8:23">
      <c r="H143" s="68"/>
      <c r="W143" s="68" t="str">
        <f t="shared" si="5"/>
        <v>INSERT INTO dbmanottbe.[dbo].Results_Import ([ImpSerieNum],[ImpPassage],[ImpMedalID],[ImpPoints],[ImpPointsHidden],[ImpCcrsID]) VALUES (,,NULL,NULL,,);</v>
      </c>
    </row>
    <row r="144" spans="8:23">
      <c r="H144" s="68"/>
      <c r="W144" s="68" t="str">
        <f t="shared" si="5"/>
        <v>INSERT INTO dbmanottbe.[dbo].Results_Import ([ImpSerieNum],[ImpPassage],[ImpMedalID],[ImpPoints],[ImpPointsHidden],[ImpCcrsID]) VALUES (,,NULL,NULL,,);</v>
      </c>
    </row>
    <row r="145" spans="8:23">
      <c r="H145" s="68"/>
      <c r="W145" s="68" t="str">
        <f t="shared" si="5"/>
        <v>INSERT INTO dbmanottbe.[dbo].Results_Import ([ImpSerieNum],[ImpPassage],[ImpMedalID],[ImpPoints],[ImpPointsHidden],[ImpCcrsID]) VALUES (,,NULL,NULL,,);</v>
      </c>
    </row>
    <row r="146" spans="8:23">
      <c r="H146" s="68"/>
      <c r="W146" s="68" t="str">
        <f t="shared" si="5"/>
        <v>INSERT INTO dbmanottbe.[dbo].Results_Import ([ImpSerieNum],[ImpPassage],[ImpMedalID],[ImpPoints],[ImpPointsHidden],[ImpCcrsID]) VALUES (,,NULL,NULL,,);</v>
      </c>
    </row>
    <row r="147" spans="8:23">
      <c r="H147" s="68"/>
      <c r="W147" s="68" t="str">
        <f t="shared" si="5"/>
        <v>INSERT INTO dbmanottbe.[dbo].Results_Import ([ImpSerieNum],[ImpPassage],[ImpMedalID],[ImpPoints],[ImpPointsHidden],[ImpCcrsID]) VALUES (,,NULL,NULL,,);</v>
      </c>
    </row>
    <row r="148" spans="8:23">
      <c r="H148" s="68"/>
      <c r="W148" s="68" t="str">
        <f t="shared" si="5"/>
        <v>INSERT INTO dbmanottbe.[dbo].Results_Import ([ImpSerieNum],[ImpPassage],[ImpMedalID],[ImpPoints],[ImpPointsHidden],[ImpCcrsID]) VALUES (,,NULL,NULL,,);</v>
      </c>
    </row>
    <row r="149" spans="8:23">
      <c r="H149" s="68"/>
      <c r="W149" s="68" t="str">
        <f t="shared" si="5"/>
        <v>INSERT INTO dbmanottbe.[dbo].Results_Import ([ImpSerieNum],[ImpPassage],[ImpMedalID],[ImpPoints],[ImpPointsHidden],[ImpCcrsID]) VALUES (,,NULL,NULL,,);</v>
      </c>
    </row>
    <row r="150" spans="8:23">
      <c r="H150" s="68"/>
      <c r="W150" s="68" t="str">
        <f t="shared" si="5"/>
        <v>INSERT INTO dbmanottbe.[dbo].Results_Import ([ImpSerieNum],[ImpPassage],[ImpMedalID],[ImpPoints],[ImpPointsHidden],[ImpCcrsID]) VALUES (,,NULL,NULL,,);</v>
      </c>
    </row>
    <row r="151" spans="8:23">
      <c r="H151" s="68"/>
      <c r="W151" s="68" t="str">
        <f t="shared" si="5"/>
        <v>INSERT INTO dbmanottbe.[dbo].Results_Import ([ImpSerieNum],[ImpPassage],[ImpMedalID],[ImpPoints],[ImpPointsHidden],[ImpCcrsID]) VALUES (,,NULL,NULL,,);</v>
      </c>
    </row>
    <row r="152" spans="8:23">
      <c r="H152" s="68"/>
      <c r="W152" s="68" t="str">
        <f t="shared" si="5"/>
        <v>INSERT INTO dbmanottbe.[dbo].Results_Import ([ImpSerieNum],[ImpPassage],[ImpMedalID],[ImpPoints],[ImpPointsHidden],[ImpCcrsID]) VALUES (,,NULL,NULL,,);</v>
      </c>
    </row>
    <row r="153" spans="8:23">
      <c r="H153" s="68"/>
      <c r="W153" s="68" t="str">
        <f t="shared" si="5"/>
        <v>INSERT INTO dbmanottbe.[dbo].Results_Import ([ImpSerieNum],[ImpPassage],[ImpMedalID],[ImpPoints],[ImpPointsHidden],[ImpCcrsID]) VALUES (,,NULL,NULL,,);</v>
      </c>
    </row>
    <row r="154" spans="8:23">
      <c r="H154" s="68"/>
      <c r="W154" s="68" t="str">
        <f t="shared" si="5"/>
        <v>INSERT INTO dbmanottbe.[dbo].Results_Import ([ImpSerieNum],[ImpPassage],[ImpMedalID],[ImpPoints],[ImpPointsHidden],[ImpCcrsID]) VALUES (,,NULL,NULL,,);</v>
      </c>
    </row>
    <row r="155" spans="8:23">
      <c r="H155" s="68"/>
      <c r="W155" s="68" t="str">
        <f t="shared" si="5"/>
        <v>INSERT INTO dbmanottbe.[dbo].Results_Import ([ImpSerieNum],[ImpPassage],[ImpMedalID],[ImpPoints],[ImpPointsHidden],[ImpCcrsID]) VALUES (,,NULL,NULL,,);</v>
      </c>
    </row>
    <row r="156" spans="8:23">
      <c r="H156" s="68"/>
      <c r="W156" s="68" t="str">
        <f t="shared" si="5"/>
        <v>INSERT INTO dbmanottbe.[dbo].Results_Import ([ImpSerieNum],[ImpPassage],[ImpMedalID],[ImpPoints],[ImpPointsHidden],[ImpCcrsID]) VALUES (,,NULL,NULL,,);</v>
      </c>
    </row>
    <row r="157" spans="8:23">
      <c r="H157" s="68"/>
      <c r="W157" s="68" t="str">
        <f t="shared" si="5"/>
        <v>INSERT INTO dbmanottbe.[dbo].Results_Import ([ImpSerieNum],[ImpPassage],[ImpMedalID],[ImpPoints],[ImpPointsHidden],[ImpCcrsID]) VALUES (,,NULL,NULL,,);</v>
      </c>
    </row>
    <row r="158" spans="8:23">
      <c r="H158" s="68"/>
      <c r="W158" s="68" t="str">
        <f t="shared" si="5"/>
        <v>INSERT INTO dbmanottbe.[dbo].Results_Import ([ImpSerieNum],[ImpPassage],[ImpMedalID],[ImpPoints],[ImpPointsHidden],[ImpCcrsID]) VALUES (,,NULL,NULL,,);</v>
      </c>
    </row>
    <row r="159" spans="8:23">
      <c r="H159" s="68"/>
      <c r="W159" s="68" t="str">
        <f t="shared" si="5"/>
        <v>INSERT INTO dbmanottbe.[dbo].Results_Import ([ImpSerieNum],[ImpPassage],[ImpMedalID],[ImpPoints],[ImpPointsHidden],[ImpCcrsID]) VALUES (,,NULL,NULL,,);</v>
      </c>
    </row>
    <row r="160" spans="8:23">
      <c r="H160" s="68"/>
      <c r="W160" s="68" t="str">
        <f t="shared" si="5"/>
        <v>INSERT INTO dbmanottbe.[dbo].Results_Import ([ImpSerieNum],[ImpPassage],[ImpMedalID],[ImpPoints],[ImpPointsHidden],[ImpCcrsID]) VALUES (,,NULL,NULL,,);</v>
      </c>
    </row>
    <row r="161" spans="8:23">
      <c r="H161" s="68"/>
      <c r="W161" s="68" t="str">
        <f t="shared" si="5"/>
        <v>INSERT INTO dbmanottbe.[dbo].Results_Import ([ImpSerieNum],[ImpPassage],[ImpMedalID],[ImpPoints],[ImpPointsHidden],[ImpCcrsID]) VALUES (,,NULL,NULL,,);</v>
      </c>
    </row>
    <row r="162" spans="8:23">
      <c r="H162" s="68"/>
      <c r="W162" s="68" t="str">
        <f t="shared" si="5"/>
        <v>INSERT INTO dbmanottbe.[dbo].Results_Import ([ImpSerieNum],[ImpPassage],[ImpMedalID],[ImpPoints],[ImpPointsHidden],[ImpCcrsID]) VALUES (,,NULL,NULL,,);</v>
      </c>
    </row>
    <row r="163" spans="8:23">
      <c r="H163" s="68"/>
      <c r="W163" s="68" t="str">
        <f t="shared" si="5"/>
        <v>INSERT INTO dbmanottbe.[dbo].Results_Import ([ImpSerieNum],[ImpPassage],[ImpMedalID],[ImpPoints],[ImpPointsHidden],[ImpCcrsID]) VALUES (,,NULL,NULL,,);</v>
      </c>
    </row>
    <row r="164" spans="8:23">
      <c r="H164" s="68"/>
      <c r="W164" s="68" t="str">
        <f t="shared" si="5"/>
        <v>INSERT INTO dbmanottbe.[dbo].Results_Import ([ImpSerieNum],[ImpPassage],[ImpMedalID],[ImpPoints],[ImpPointsHidden],[ImpCcrsID]) VALUES (,,NULL,NULL,,);</v>
      </c>
    </row>
    <row r="165" spans="8:23">
      <c r="H165" s="68"/>
      <c r="W165" s="68" t="str">
        <f t="shared" si="5"/>
        <v>INSERT INTO dbmanottbe.[dbo].Results_Import ([ImpSerieNum],[ImpPassage],[ImpMedalID],[ImpPoints],[ImpPointsHidden],[ImpCcrsID]) VALUES (,,NULL,NULL,,);</v>
      </c>
    </row>
    <row r="166" spans="8:23">
      <c r="H166" s="68"/>
      <c r="W166" s="68" t="str">
        <f t="shared" si="5"/>
        <v>INSERT INTO dbmanottbe.[dbo].Results_Import ([ImpSerieNum],[ImpPassage],[ImpMedalID],[ImpPoints],[ImpPointsHidden],[ImpCcrsID]) VALUES (,,NULL,NULL,,);</v>
      </c>
    </row>
    <row r="167" spans="8:23">
      <c r="H167" s="68"/>
      <c r="W167" s="68" t="str">
        <f t="shared" si="5"/>
        <v>INSERT INTO dbmanottbe.[dbo].Results_Import ([ImpSerieNum],[ImpPassage],[ImpMedalID],[ImpPoints],[ImpPointsHidden],[ImpCcrsID]) VALUES (,,NULL,NULL,,);</v>
      </c>
    </row>
    <row r="168" spans="8:23">
      <c r="H168" s="68"/>
      <c r="W168" s="68" t="str">
        <f t="shared" si="5"/>
        <v>INSERT INTO dbmanottbe.[dbo].Results_Import ([ImpSerieNum],[ImpPassage],[ImpMedalID],[ImpPoints],[ImpPointsHidden],[ImpCcrsID]) VALUES (,,NULL,NULL,,);</v>
      </c>
    </row>
    <row r="169" spans="8:23">
      <c r="H169" s="68"/>
      <c r="W169" s="68" t="str">
        <f t="shared" si="5"/>
        <v>INSERT INTO dbmanottbe.[dbo].Results_Import ([ImpSerieNum],[ImpPassage],[ImpMedalID],[ImpPoints],[ImpPointsHidden],[ImpCcrsID]) VALUES (,,NULL,NULL,,);</v>
      </c>
    </row>
    <row r="170" spans="8:23">
      <c r="H170" s="68"/>
      <c r="W170" s="68" t="str">
        <f t="shared" si="5"/>
        <v>INSERT INTO dbmanottbe.[dbo].Results_Import ([ImpSerieNum],[ImpPassage],[ImpMedalID],[ImpPoints],[ImpPointsHidden],[ImpCcrsID]) VALUES (,,NULL,NULL,,);</v>
      </c>
    </row>
    <row r="171" spans="8:23">
      <c r="H171" s="68"/>
      <c r="W171" s="68" t="str">
        <f t="shared" si="5"/>
        <v>INSERT INTO dbmanottbe.[dbo].Results_Import ([ImpSerieNum],[ImpPassage],[ImpMedalID],[ImpPoints],[ImpPointsHidden],[ImpCcrsID]) VALUES (,,NULL,NULL,,);</v>
      </c>
    </row>
    <row r="172" spans="8:23">
      <c r="H172" s="68"/>
      <c r="W172" s="68" t="str">
        <f t="shared" si="5"/>
        <v>INSERT INTO dbmanottbe.[dbo].Results_Import ([ImpSerieNum],[ImpPassage],[ImpMedalID],[ImpPoints],[ImpPointsHidden],[ImpCcrsID]) VALUES (,,NULL,NULL,,);</v>
      </c>
    </row>
    <row r="173" spans="8:23">
      <c r="H173" s="68"/>
      <c r="W173" s="68" t="str">
        <f t="shared" si="5"/>
        <v>INSERT INTO dbmanottbe.[dbo].Results_Import ([ImpSerieNum],[ImpPassage],[ImpMedalID],[ImpPoints],[ImpPointsHidden],[ImpCcrsID]) VALUES (,,NULL,NULL,,);</v>
      </c>
    </row>
    <row r="174" spans="8:23">
      <c r="H174" s="68"/>
      <c r="W174" s="68" t="str">
        <f t="shared" si="5"/>
        <v>INSERT INTO dbmanottbe.[dbo].Results_Import ([ImpSerieNum],[ImpPassage],[ImpMedalID],[ImpPoints],[ImpPointsHidden],[ImpCcrsID]) VALUES (,,NULL,NULL,,);</v>
      </c>
    </row>
    <row r="175" spans="8:23">
      <c r="H175" s="68"/>
      <c r="W175" s="68" t="str">
        <f t="shared" si="5"/>
        <v>INSERT INTO dbmanottbe.[dbo].Results_Import ([ImpSerieNum],[ImpPassage],[ImpMedalID],[ImpPoints],[ImpPointsHidden],[ImpCcrsID]) VALUES (,,NULL,NULL,,);</v>
      </c>
    </row>
    <row r="176" spans="8:23">
      <c r="H176" s="68"/>
      <c r="W176" s="68" t="str">
        <f t="shared" si="5"/>
        <v>INSERT INTO dbmanottbe.[dbo].Results_Import ([ImpSerieNum],[ImpPassage],[ImpMedalID],[ImpPoints],[ImpPointsHidden],[ImpCcrsID]) VALUES (,,NULL,NULL,,);</v>
      </c>
    </row>
    <row r="177" spans="8:23">
      <c r="H177" s="68"/>
      <c r="W177" s="68" t="str">
        <f t="shared" si="5"/>
        <v>INSERT INTO dbmanottbe.[dbo].Results_Import ([ImpSerieNum],[ImpPassage],[ImpMedalID],[ImpPoints],[ImpPointsHidden],[ImpCcrsID]) VALUES (,,NULL,NULL,,);</v>
      </c>
    </row>
    <row r="178" spans="8:23">
      <c r="H178" s="68"/>
      <c r="W178" s="68" t="str">
        <f t="shared" si="5"/>
        <v>INSERT INTO dbmanottbe.[dbo].Results_Import ([ImpSerieNum],[ImpPassage],[ImpMedalID],[ImpPoints],[ImpPointsHidden],[ImpCcrsID]) VALUES (,,NULL,NULL,,);</v>
      </c>
    </row>
    <row r="179" spans="8:23">
      <c r="H179" s="68"/>
      <c r="W179" s="68" t="str">
        <f t="shared" si="5"/>
        <v>INSERT INTO dbmanottbe.[dbo].Results_Import ([ImpSerieNum],[ImpPassage],[ImpMedalID],[ImpPoints],[ImpPointsHidden],[ImpCcrsID]) VALUES (,,NULL,NULL,,);</v>
      </c>
    </row>
    <row r="180" spans="8:23">
      <c r="H180" s="68"/>
      <c r="W180" s="68" t="str">
        <f t="shared" si="5"/>
        <v>INSERT INTO dbmanottbe.[dbo].Results_Import ([ImpSerieNum],[ImpPassage],[ImpMedalID],[ImpPoints],[ImpPointsHidden],[ImpCcrsID]) VALUES (,,NULL,NULL,,);</v>
      </c>
    </row>
    <row r="181" spans="8:23">
      <c r="H181" s="68"/>
      <c r="W181" s="68" t="str">
        <f t="shared" si="5"/>
        <v>INSERT INTO dbmanottbe.[dbo].Results_Import ([ImpSerieNum],[ImpPassage],[ImpMedalID],[ImpPoints],[ImpPointsHidden],[ImpCcrsID]) VALUES (,,NULL,NULL,,);</v>
      </c>
    </row>
    <row r="182" spans="8:23">
      <c r="H182" s="68"/>
      <c r="W182" s="68" t="str">
        <f t="shared" si="5"/>
        <v>INSERT INTO dbmanottbe.[dbo].Results_Import ([ImpSerieNum],[ImpPassage],[ImpMedalID],[ImpPoints],[ImpPointsHidden],[ImpCcrsID]) VALUES (,,NULL,NULL,,);</v>
      </c>
    </row>
    <row r="183" spans="8:23">
      <c r="H183" s="68"/>
      <c r="W183" s="68" t="str">
        <f t="shared" si="5"/>
        <v>INSERT INTO dbmanottbe.[dbo].Results_Import ([ImpSerieNum],[ImpPassage],[ImpMedalID],[ImpPoints],[ImpPointsHidden],[ImpCcrsID]) VALUES (,,NULL,NULL,,);</v>
      </c>
    </row>
    <row r="184" spans="8:23">
      <c r="H184" s="68"/>
      <c r="W184" s="68" t="str">
        <f t="shared" si="5"/>
        <v>INSERT INTO dbmanottbe.[dbo].Results_Import ([ImpSerieNum],[ImpPassage],[ImpMedalID],[ImpPoints],[ImpPointsHidden],[ImpCcrsID]) VALUES (,,NULL,NULL,,);</v>
      </c>
    </row>
    <row r="185" spans="8:23">
      <c r="H185" s="68"/>
      <c r="W185" s="68" t="str">
        <f t="shared" si="5"/>
        <v>INSERT INTO dbmanottbe.[dbo].Results_Import ([ImpSerieNum],[ImpPassage],[ImpMedalID],[ImpPoints],[ImpPointsHidden],[ImpCcrsID]) VALUES (,,NULL,NULL,,);</v>
      </c>
    </row>
    <row r="186" spans="8:23">
      <c r="H186" s="68"/>
      <c r="W186" s="68" t="str">
        <f t="shared" si="5"/>
        <v>INSERT INTO dbmanottbe.[dbo].Results_Import ([ImpSerieNum],[ImpPassage],[ImpMedalID],[ImpPoints],[ImpPointsHidden],[ImpCcrsID]) VALUES (,,NULL,NULL,,);</v>
      </c>
    </row>
    <row r="187" spans="8:23">
      <c r="H187" s="68"/>
      <c r="W187" s="68" t="str">
        <f t="shared" si="5"/>
        <v>INSERT INTO dbmanottbe.[dbo].Results_Import ([ImpSerieNum],[ImpPassage],[ImpMedalID],[ImpPoints],[ImpPointsHidden],[ImpCcrsID]) VALUES (,,NULL,NULL,,);</v>
      </c>
    </row>
    <row r="188" spans="8:23">
      <c r="H188" s="68"/>
      <c r="W188" s="68" t="str">
        <f t="shared" si="5"/>
        <v>INSERT INTO dbmanottbe.[dbo].Results_Import ([ImpSerieNum],[ImpPassage],[ImpMedalID],[ImpPoints],[ImpPointsHidden],[ImpCcrsID]) VALUES (,,NULL,NULL,,);</v>
      </c>
    </row>
    <row r="189" spans="8:23">
      <c r="H189" s="68"/>
      <c r="W189" s="68" t="str">
        <f t="shared" si="5"/>
        <v>INSERT INTO dbmanottbe.[dbo].Results_Import ([ImpSerieNum],[ImpPassage],[ImpMedalID],[ImpPoints],[ImpPointsHidden],[ImpCcrsID]) VALUES (,,NULL,NULL,,);</v>
      </c>
    </row>
    <row r="190" spans="8:23">
      <c r="H190" s="68"/>
      <c r="W190" s="68" t="str">
        <f t="shared" si="5"/>
        <v>INSERT INTO dbmanottbe.[dbo].Results_Import ([ImpSerieNum],[ImpPassage],[ImpMedalID],[ImpPoints],[ImpPointsHidden],[ImpCcrsID]) VALUES (,,NULL,NULL,,);</v>
      </c>
    </row>
    <row r="191" spans="8:23">
      <c r="H191" s="68"/>
      <c r="W191" s="68" t="str">
        <f t="shared" si="5"/>
        <v>INSERT INTO dbmanottbe.[dbo].Results_Import ([ImpSerieNum],[ImpPassage],[ImpMedalID],[ImpPoints],[ImpPointsHidden],[ImpCcrsID]) VALUES (,,NULL,NULL,,);</v>
      </c>
    </row>
    <row r="192" spans="8:23">
      <c r="H192" s="68"/>
      <c r="W192" s="68" t="str">
        <f t="shared" si="5"/>
        <v>INSERT INTO dbmanottbe.[dbo].Results_Import ([ImpSerieNum],[ImpPassage],[ImpMedalID],[ImpPoints],[ImpPointsHidden],[ImpCcrsID]) VALUES (,,NULL,NULL,,);</v>
      </c>
    </row>
    <row r="193" spans="8:23">
      <c r="H193" s="68"/>
      <c r="W193" s="68" t="str">
        <f t="shared" si="5"/>
        <v>INSERT INTO dbmanottbe.[dbo].Results_Import ([ImpSerieNum],[ImpPassage],[ImpMedalID],[ImpPoints],[ImpPointsHidden],[ImpCcrsID]) VALUES (,,NULL,NULL,,);</v>
      </c>
    </row>
    <row r="194" spans="8:23">
      <c r="H194" s="68"/>
      <c r="W194" s="68" t="str">
        <f t="shared" si="5"/>
        <v>INSERT INTO dbmanottbe.[dbo].Results_Import ([ImpSerieNum],[ImpPassage],[ImpMedalID],[ImpPoints],[ImpPointsHidden],[ImpCcrsID]) VALUES (,,NULL,NULL,,);</v>
      </c>
    </row>
    <row r="195" spans="8:23">
      <c r="H195" s="68"/>
      <c r="W195" s="68" t="str">
        <f t="shared" ref="W195:W258" si="6">"INSERT INTO "&amp;$U$2&amp;" ([ImpSerieNum],[ImpPassage],[ImpMedalID],[ImpPoints],[ImpPointsHidden],[ImpCcrsID]) VALUES ("&amp;B195&amp;","&amp;C195&amp;","&amp;IF(D195="","NULL","'"&amp;D195&amp;"'")&amp;","&amp;IF(E195="","NULL",SUBSTITUTE(E195,",","."))&amp;","&amp;SUBSTITUTE(F195,",",".")&amp;","&amp;G195&amp;");"</f>
        <v>INSERT INTO dbmanottbe.[dbo].Results_Import ([ImpSerieNum],[ImpPassage],[ImpMedalID],[ImpPoints],[ImpPointsHidden],[ImpCcrsID]) VALUES (,,NULL,NULL,,);</v>
      </c>
    </row>
    <row r="196" spans="8:23">
      <c r="H196" s="68"/>
      <c r="W196" s="68" t="str">
        <f t="shared" si="6"/>
        <v>INSERT INTO dbmanottbe.[dbo].Results_Import ([ImpSerieNum],[ImpPassage],[ImpMedalID],[ImpPoints],[ImpPointsHidden],[ImpCcrsID]) VALUES (,,NULL,NULL,,);</v>
      </c>
    </row>
    <row r="197" spans="8:23">
      <c r="H197" s="68"/>
      <c r="W197" s="68" t="str">
        <f t="shared" si="6"/>
        <v>INSERT INTO dbmanottbe.[dbo].Results_Import ([ImpSerieNum],[ImpPassage],[ImpMedalID],[ImpPoints],[ImpPointsHidden],[ImpCcrsID]) VALUES (,,NULL,NULL,,);</v>
      </c>
    </row>
    <row r="198" spans="8:23">
      <c r="H198" s="68"/>
      <c r="W198" s="68" t="str">
        <f t="shared" si="6"/>
        <v>INSERT INTO dbmanottbe.[dbo].Results_Import ([ImpSerieNum],[ImpPassage],[ImpMedalID],[ImpPoints],[ImpPointsHidden],[ImpCcrsID]) VALUES (,,NULL,NULL,,);</v>
      </c>
    </row>
    <row r="199" spans="8:23">
      <c r="H199" s="68"/>
      <c r="W199" s="68" t="str">
        <f t="shared" si="6"/>
        <v>INSERT INTO dbmanottbe.[dbo].Results_Import ([ImpSerieNum],[ImpPassage],[ImpMedalID],[ImpPoints],[ImpPointsHidden],[ImpCcrsID]) VALUES (,,NULL,NULL,,);</v>
      </c>
    </row>
    <row r="200" spans="8:23">
      <c r="H200" s="68"/>
      <c r="W200" s="68" t="str">
        <f t="shared" si="6"/>
        <v>INSERT INTO dbmanottbe.[dbo].Results_Import ([ImpSerieNum],[ImpPassage],[ImpMedalID],[ImpPoints],[ImpPointsHidden],[ImpCcrsID]) VALUES (,,NULL,NULL,,);</v>
      </c>
    </row>
    <row r="201" spans="8:23">
      <c r="H201" s="68"/>
      <c r="W201" s="68" t="str">
        <f t="shared" si="6"/>
        <v>INSERT INTO dbmanottbe.[dbo].Results_Import ([ImpSerieNum],[ImpPassage],[ImpMedalID],[ImpPoints],[ImpPointsHidden],[ImpCcrsID]) VALUES (,,NULL,NULL,,);</v>
      </c>
    </row>
    <row r="202" spans="8:23">
      <c r="H202" s="68"/>
      <c r="W202" s="68" t="str">
        <f t="shared" si="6"/>
        <v>INSERT INTO dbmanottbe.[dbo].Results_Import ([ImpSerieNum],[ImpPassage],[ImpMedalID],[ImpPoints],[ImpPointsHidden],[ImpCcrsID]) VALUES (,,NULL,NULL,,);</v>
      </c>
    </row>
    <row r="203" spans="8:23">
      <c r="H203" s="68"/>
      <c r="W203" s="68" t="str">
        <f t="shared" si="6"/>
        <v>INSERT INTO dbmanottbe.[dbo].Results_Import ([ImpSerieNum],[ImpPassage],[ImpMedalID],[ImpPoints],[ImpPointsHidden],[ImpCcrsID]) VALUES (,,NULL,NULL,,);</v>
      </c>
    </row>
    <row r="204" spans="8:23">
      <c r="H204" s="68"/>
      <c r="W204" s="68" t="str">
        <f t="shared" si="6"/>
        <v>INSERT INTO dbmanottbe.[dbo].Results_Import ([ImpSerieNum],[ImpPassage],[ImpMedalID],[ImpPoints],[ImpPointsHidden],[ImpCcrsID]) VALUES (,,NULL,NULL,,);</v>
      </c>
    </row>
    <row r="205" spans="8:23">
      <c r="H205" s="68"/>
      <c r="W205" s="68" t="str">
        <f t="shared" si="6"/>
        <v>INSERT INTO dbmanottbe.[dbo].Results_Import ([ImpSerieNum],[ImpPassage],[ImpMedalID],[ImpPoints],[ImpPointsHidden],[ImpCcrsID]) VALUES (,,NULL,NULL,,);</v>
      </c>
    </row>
    <row r="206" spans="8:23">
      <c r="H206" s="68"/>
      <c r="W206" s="68" t="str">
        <f t="shared" si="6"/>
        <v>INSERT INTO dbmanottbe.[dbo].Results_Import ([ImpSerieNum],[ImpPassage],[ImpMedalID],[ImpPoints],[ImpPointsHidden],[ImpCcrsID]) VALUES (,,NULL,NULL,,);</v>
      </c>
    </row>
    <row r="207" spans="8:23">
      <c r="H207" s="68"/>
      <c r="W207" s="68" t="str">
        <f t="shared" si="6"/>
        <v>INSERT INTO dbmanottbe.[dbo].Results_Import ([ImpSerieNum],[ImpPassage],[ImpMedalID],[ImpPoints],[ImpPointsHidden],[ImpCcrsID]) VALUES (,,NULL,NULL,,);</v>
      </c>
    </row>
    <row r="208" spans="8:23">
      <c r="H208" s="68"/>
      <c r="W208" s="68" t="str">
        <f t="shared" si="6"/>
        <v>INSERT INTO dbmanottbe.[dbo].Results_Import ([ImpSerieNum],[ImpPassage],[ImpMedalID],[ImpPoints],[ImpPointsHidden],[ImpCcrsID]) VALUES (,,NULL,NULL,,);</v>
      </c>
    </row>
    <row r="209" spans="8:23">
      <c r="H209" s="68"/>
      <c r="W209" s="68" t="str">
        <f t="shared" si="6"/>
        <v>INSERT INTO dbmanottbe.[dbo].Results_Import ([ImpSerieNum],[ImpPassage],[ImpMedalID],[ImpPoints],[ImpPointsHidden],[ImpCcrsID]) VALUES (,,NULL,NULL,,);</v>
      </c>
    </row>
    <row r="210" spans="8:23">
      <c r="H210" s="68"/>
      <c r="W210" s="68" t="str">
        <f t="shared" si="6"/>
        <v>INSERT INTO dbmanottbe.[dbo].Results_Import ([ImpSerieNum],[ImpPassage],[ImpMedalID],[ImpPoints],[ImpPointsHidden],[ImpCcrsID]) VALUES (,,NULL,NULL,,);</v>
      </c>
    </row>
    <row r="211" spans="8:23">
      <c r="H211" s="68"/>
      <c r="W211" s="68" t="str">
        <f t="shared" si="6"/>
        <v>INSERT INTO dbmanottbe.[dbo].Results_Import ([ImpSerieNum],[ImpPassage],[ImpMedalID],[ImpPoints],[ImpPointsHidden],[ImpCcrsID]) VALUES (,,NULL,NULL,,);</v>
      </c>
    </row>
    <row r="212" spans="8:23">
      <c r="H212" s="68"/>
      <c r="W212" s="68" t="str">
        <f t="shared" si="6"/>
        <v>INSERT INTO dbmanottbe.[dbo].Results_Import ([ImpSerieNum],[ImpPassage],[ImpMedalID],[ImpPoints],[ImpPointsHidden],[ImpCcrsID]) VALUES (,,NULL,NULL,,);</v>
      </c>
    </row>
    <row r="213" spans="8:23">
      <c r="H213" s="68"/>
      <c r="W213" s="68" t="str">
        <f t="shared" si="6"/>
        <v>INSERT INTO dbmanottbe.[dbo].Results_Import ([ImpSerieNum],[ImpPassage],[ImpMedalID],[ImpPoints],[ImpPointsHidden],[ImpCcrsID]) VALUES (,,NULL,NULL,,);</v>
      </c>
    </row>
    <row r="214" spans="8:23">
      <c r="H214" s="68"/>
      <c r="W214" s="68" t="str">
        <f t="shared" si="6"/>
        <v>INSERT INTO dbmanottbe.[dbo].Results_Import ([ImpSerieNum],[ImpPassage],[ImpMedalID],[ImpPoints],[ImpPointsHidden],[ImpCcrsID]) VALUES (,,NULL,NULL,,);</v>
      </c>
    </row>
    <row r="215" spans="8:23">
      <c r="H215" s="68"/>
      <c r="W215" s="68" t="str">
        <f t="shared" si="6"/>
        <v>INSERT INTO dbmanottbe.[dbo].Results_Import ([ImpSerieNum],[ImpPassage],[ImpMedalID],[ImpPoints],[ImpPointsHidden],[ImpCcrsID]) VALUES (,,NULL,NULL,,);</v>
      </c>
    </row>
    <row r="216" spans="8:23">
      <c r="H216" s="68"/>
      <c r="W216" s="68" t="str">
        <f t="shared" si="6"/>
        <v>INSERT INTO dbmanottbe.[dbo].Results_Import ([ImpSerieNum],[ImpPassage],[ImpMedalID],[ImpPoints],[ImpPointsHidden],[ImpCcrsID]) VALUES (,,NULL,NULL,,);</v>
      </c>
    </row>
    <row r="217" spans="8:23">
      <c r="H217" s="68"/>
      <c r="W217" s="68" t="str">
        <f t="shared" si="6"/>
        <v>INSERT INTO dbmanottbe.[dbo].Results_Import ([ImpSerieNum],[ImpPassage],[ImpMedalID],[ImpPoints],[ImpPointsHidden],[ImpCcrsID]) VALUES (,,NULL,NULL,,);</v>
      </c>
    </row>
    <row r="218" spans="8:23">
      <c r="H218" s="68"/>
      <c r="W218" s="68" t="str">
        <f t="shared" si="6"/>
        <v>INSERT INTO dbmanottbe.[dbo].Results_Import ([ImpSerieNum],[ImpPassage],[ImpMedalID],[ImpPoints],[ImpPointsHidden],[ImpCcrsID]) VALUES (,,NULL,NULL,,);</v>
      </c>
    </row>
    <row r="219" spans="8:23">
      <c r="H219" s="68"/>
      <c r="W219" s="68" t="str">
        <f t="shared" si="6"/>
        <v>INSERT INTO dbmanottbe.[dbo].Results_Import ([ImpSerieNum],[ImpPassage],[ImpMedalID],[ImpPoints],[ImpPointsHidden],[ImpCcrsID]) VALUES (,,NULL,NULL,,);</v>
      </c>
    </row>
    <row r="220" spans="8:23">
      <c r="H220" s="68"/>
      <c r="W220" s="68" t="str">
        <f t="shared" si="6"/>
        <v>INSERT INTO dbmanottbe.[dbo].Results_Import ([ImpSerieNum],[ImpPassage],[ImpMedalID],[ImpPoints],[ImpPointsHidden],[ImpCcrsID]) VALUES (,,NULL,NULL,,);</v>
      </c>
    </row>
    <row r="221" spans="8:23">
      <c r="H221" s="68"/>
      <c r="W221" s="68" t="str">
        <f t="shared" si="6"/>
        <v>INSERT INTO dbmanottbe.[dbo].Results_Import ([ImpSerieNum],[ImpPassage],[ImpMedalID],[ImpPoints],[ImpPointsHidden],[ImpCcrsID]) VALUES (,,NULL,NULL,,);</v>
      </c>
    </row>
    <row r="222" spans="8:23">
      <c r="H222" s="68"/>
      <c r="W222" s="68" t="str">
        <f t="shared" si="6"/>
        <v>INSERT INTO dbmanottbe.[dbo].Results_Import ([ImpSerieNum],[ImpPassage],[ImpMedalID],[ImpPoints],[ImpPointsHidden],[ImpCcrsID]) VALUES (,,NULL,NULL,,);</v>
      </c>
    </row>
    <row r="223" spans="8:23">
      <c r="H223" s="68"/>
      <c r="W223" s="68" t="str">
        <f t="shared" si="6"/>
        <v>INSERT INTO dbmanottbe.[dbo].Results_Import ([ImpSerieNum],[ImpPassage],[ImpMedalID],[ImpPoints],[ImpPointsHidden],[ImpCcrsID]) VALUES (,,NULL,NULL,,);</v>
      </c>
    </row>
    <row r="224" spans="8:23">
      <c r="H224" s="68"/>
      <c r="W224" s="68" t="str">
        <f t="shared" si="6"/>
        <v>INSERT INTO dbmanottbe.[dbo].Results_Import ([ImpSerieNum],[ImpPassage],[ImpMedalID],[ImpPoints],[ImpPointsHidden],[ImpCcrsID]) VALUES (,,NULL,NULL,,);</v>
      </c>
    </row>
    <row r="225" spans="8:23">
      <c r="H225" s="68"/>
      <c r="W225" s="68" t="str">
        <f t="shared" si="6"/>
        <v>INSERT INTO dbmanottbe.[dbo].Results_Import ([ImpSerieNum],[ImpPassage],[ImpMedalID],[ImpPoints],[ImpPointsHidden],[ImpCcrsID]) VALUES (,,NULL,NULL,,);</v>
      </c>
    </row>
    <row r="226" spans="8:23">
      <c r="H226" s="68"/>
      <c r="W226" s="68" t="str">
        <f t="shared" si="6"/>
        <v>INSERT INTO dbmanottbe.[dbo].Results_Import ([ImpSerieNum],[ImpPassage],[ImpMedalID],[ImpPoints],[ImpPointsHidden],[ImpCcrsID]) VALUES (,,NULL,NULL,,);</v>
      </c>
    </row>
    <row r="227" spans="8:23">
      <c r="H227" s="68"/>
      <c r="W227" s="68" t="str">
        <f t="shared" si="6"/>
        <v>INSERT INTO dbmanottbe.[dbo].Results_Import ([ImpSerieNum],[ImpPassage],[ImpMedalID],[ImpPoints],[ImpPointsHidden],[ImpCcrsID]) VALUES (,,NULL,NULL,,);</v>
      </c>
    </row>
    <row r="228" spans="8:23">
      <c r="H228" s="68"/>
      <c r="W228" s="68" t="str">
        <f t="shared" si="6"/>
        <v>INSERT INTO dbmanottbe.[dbo].Results_Import ([ImpSerieNum],[ImpPassage],[ImpMedalID],[ImpPoints],[ImpPointsHidden],[ImpCcrsID]) VALUES (,,NULL,NULL,,);</v>
      </c>
    </row>
    <row r="229" spans="8:23">
      <c r="H229" s="68"/>
      <c r="W229" s="68" t="str">
        <f t="shared" si="6"/>
        <v>INSERT INTO dbmanottbe.[dbo].Results_Import ([ImpSerieNum],[ImpPassage],[ImpMedalID],[ImpPoints],[ImpPointsHidden],[ImpCcrsID]) VALUES (,,NULL,NULL,,);</v>
      </c>
    </row>
    <row r="230" spans="8:23">
      <c r="H230" s="68"/>
      <c r="W230" s="68" t="str">
        <f t="shared" si="6"/>
        <v>INSERT INTO dbmanottbe.[dbo].Results_Import ([ImpSerieNum],[ImpPassage],[ImpMedalID],[ImpPoints],[ImpPointsHidden],[ImpCcrsID]) VALUES (,,NULL,NULL,,);</v>
      </c>
    </row>
    <row r="231" spans="8:23">
      <c r="H231" s="68"/>
      <c r="W231" s="68" t="str">
        <f t="shared" si="6"/>
        <v>INSERT INTO dbmanottbe.[dbo].Results_Import ([ImpSerieNum],[ImpPassage],[ImpMedalID],[ImpPoints],[ImpPointsHidden],[ImpCcrsID]) VALUES (,,NULL,NULL,,);</v>
      </c>
    </row>
    <row r="232" spans="8:23">
      <c r="H232" s="68"/>
      <c r="W232" s="68" t="str">
        <f t="shared" si="6"/>
        <v>INSERT INTO dbmanottbe.[dbo].Results_Import ([ImpSerieNum],[ImpPassage],[ImpMedalID],[ImpPoints],[ImpPointsHidden],[ImpCcrsID]) VALUES (,,NULL,NULL,,);</v>
      </c>
    </row>
    <row r="233" spans="8:23">
      <c r="H233" s="68"/>
      <c r="W233" s="68" t="str">
        <f t="shared" si="6"/>
        <v>INSERT INTO dbmanottbe.[dbo].Results_Import ([ImpSerieNum],[ImpPassage],[ImpMedalID],[ImpPoints],[ImpPointsHidden],[ImpCcrsID]) VALUES (,,NULL,NULL,,);</v>
      </c>
    </row>
    <row r="234" spans="8:23">
      <c r="H234" s="68"/>
      <c r="W234" s="68" t="str">
        <f t="shared" si="6"/>
        <v>INSERT INTO dbmanottbe.[dbo].Results_Import ([ImpSerieNum],[ImpPassage],[ImpMedalID],[ImpPoints],[ImpPointsHidden],[ImpCcrsID]) VALUES (,,NULL,NULL,,);</v>
      </c>
    </row>
    <row r="235" spans="8:23">
      <c r="H235" s="68"/>
      <c r="W235" s="68" t="str">
        <f t="shared" si="6"/>
        <v>INSERT INTO dbmanottbe.[dbo].Results_Import ([ImpSerieNum],[ImpPassage],[ImpMedalID],[ImpPoints],[ImpPointsHidden],[ImpCcrsID]) VALUES (,,NULL,NULL,,);</v>
      </c>
    </row>
    <row r="236" spans="8:23">
      <c r="H236" s="68"/>
      <c r="W236" s="68" t="str">
        <f t="shared" si="6"/>
        <v>INSERT INTO dbmanottbe.[dbo].Results_Import ([ImpSerieNum],[ImpPassage],[ImpMedalID],[ImpPoints],[ImpPointsHidden],[ImpCcrsID]) VALUES (,,NULL,NULL,,);</v>
      </c>
    </row>
    <row r="237" spans="8:23">
      <c r="H237" s="68"/>
      <c r="W237" s="68" t="str">
        <f t="shared" si="6"/>
        <v>INSERT INTO dbmanottbe.[dbo].Results_Import ([ImpSerieNum],[ImpPassage],[ImpMedalID],[ImpPoints],[ImpPointsHidden],[ImpCcrsID]) VALUES (,,NULL,NULL,,);</v>
      </c>
    </row>
    <row r="238" spans="8:23">
      <c r="H238" s="68"/>
      <c r="W238" s="68" t="str">
        <f t="shared" si="6"/>
        <v>INSERT INTO dbmanottbe.[dbo].Results_Import ([ImpSerieNum],[ImpPassage],[ImpMedalID],[ImpPoints],[ImpPointsHidden],[ImpCcrsID]) VALUES (,,NULL,NULL,,);</v>
      </c>
    </row>
    <row r="239" spans="8:23">
      <c r="H239" s="68"/>
      <c r="W239" s="68" t="str">
        <f t="shared" si="6"/>
        <v>INSERT INTO dbmanottbe.[dbo].Results_Import ([ImpSerieNum],[ImpPassage],[ImpMedalID],[ImpPoints],[ImpPointsHidden],[ImpCcrsID]) VALUES (,,NULL,NULL,,);</v>
      </c>
    </row>
    <row r="240" spans="8:23">
      <c r="H240" s="68"/>
      <c r="W240" s="68" t="str">
        <f t="shared" si="6"/>
        <v>INSERT INTO dbmanottbe.[dbo].Results_Import ([ImpSerieNum],[ImpPassage],[ImpMedalID],[ImpPoints],[ImpPointsHidden],[ImpCcrsID]) VALUES (,,NULL,NULL,,);</v>
      </c>
    </row>
    <row r="241" spans="8:23">
      <c r="H241" s="68"/>
      <c r="W241" s="68" t="str">
        <f t="shared" si="6"/>
        <v>INSERT INTO dbmanottbe.[dbo].Results_Import ([ImpSerieNum],[ImpPassage],[ImpMedalID],[ImpPoints],[ImpPointsHidden],[ImpCcrsID]) VALUES (,,NULL,NULL,,);</v>
      </c>
    </row>
    <row r="242" spans="8:23">
      <c r="H242" s="68"/>
      <c r="W242" s="68" t="str">
        <f t="shared" si="6"/>
        <v>INSERT INTO dbmanottbe.[dbo].Results_Import ([ImpSerieNum],[ImpPassage],[ImpMedalID],[ImpPoints],[ImpPointsHidden],[ImpCcrsID]) VALUES (,,NULL,NULL,,);</v>
      </c>
    </row>
    <row r="243" spans="8:23">
      <c r="H243" s="68"/>
      <c r="W243" s="68" t="str">
        <f t="shared" si="6"/>
        <v>INSERT INTO dbmanottbe.[dbo].Results_Import ([ImpSerieNum],[ImpPassage],[ImpMedalID],[ImpPoints],[ImpPointsHidden],[ImpCcrsID]) VALUES (,,NULL,NULL,,);</v>
      </c>
    </row>
    <row r="244" spans="8:23">
      <c r="H244" s="68"/>
      <c r="W244" s="68" t="str">
        <f t="shared" si="6"/>
        <v>INSERT INTO dbmanottbe.[dbo].Results_Import ([ImpSerieNum],[ImpPassage],[ImpMedalID],[ImpPoints],[ImpPointsHidden],[ImpCcrsID]) VALUES (,,NULL,NULL,,);</v>
      </c>
    </row>
    <row r="245" spans="8:23">
      <c r="H245" s="68"/>
      <c r="W245" s="68" t="str">
        <f t="shared" si="6"/>
        <v>INSERT INTO dbmanottbe.[dbo].Results_Import ([ImpSerieNum],[ImpPassage],[ImpMedalID],[ImpPoints],[ImpPointsHidden],[ImpCcrsID]) VALUES (,,NULL,NULL,,);</v>
      </c>
    </row>
    <row r="246" spans="8:23">
      <c r="H246" s="68"/>
      <c r="W246" s="68" t="str">
        <f t="shared" si="6"/>
        <v>INSERT INTO dbmanottbe.[dbo].Results_Import ([ImpSerieNum],[ImpPassage],[ImpMedalID],[ImpPoints],[ImpPointsHidden],[ImpCcrsID]) VALUES (,,NULL,NULL,,);</v>
      </c>
    </row>
    <row r="247" spans="8:23">
      <c r="H247" s="68"/>
      <c r="W247" s="68" t="str">
        <f t="shared" si="6"/>
        <v>INSERT INTO dbmanottbe.[dbo].Results_Import ([ImpSerieNum],[ImpPassage],[ImpMedalID],[ImpPoints],[ImpPointsHidden],[ImpCcrsID]) VALUES (,,NULL,NULL,,);</v>
      </c>
    </row>
    <row r="248" spans="8:23">
      <c r="H248" s="68"/>
      <c r="W248" s="68" t="str">
        <f t="shared" si="6"/>
        <v>INSERT INTO dbmanottbe.[dbo].Results_Import ([ImpSerieNum],[ImpPassage],[ImpMedalID],[ImpPoints],[ImpPointsHidden],[ImpCcrsID]) VALUES (,,NULL,NULL,,);</v>
      </c>
    </row>
    <row r="249" spans="8:23">
      <c r="H249" s="68"/>
      <c r="W249" s="68" t="str">
        <f t="shared" si="6"/>
        <v>INSERT INTO dbmanottbe.[dbo].Results_Import ([ImpSerieNum],[ImpPassage],[ImpMedalID],[ImpPoints],[ImpPointsHidden],[ImpCcrsID]) VALUES (,,NULL,NULL,,);</v>
      </c>
    </row>
    <row r="250" spans="8:23">
      <c r="H250" s="68"/>
      <c r="W250" s="68" t="str">
        <f t="shared" si="6"/>
        <v>INSERT INTO dbmanottbe.[dbo].Results_Import ([ImpSerieNum],[ImpPassage],[ImpMedalID],[ImpPoints],[ImpPointsHidden],[ImpCcrsID]) VALUES (,,NULL,NULL,,);</v>
      </c>
    </row>
    <row r="251" spans="8:23">
      <c r="H251" s="68"/>
      <c r="W251" s="68" t="str">
        <f t="shared" si="6"/>
        <v>INSERT INTO dbmanottbe.[dbo].Results_Import ([ImpSerieNum],[ImpPassage],[ImpMedalID],[ImpPoints],[ImpPointsHidden],[ImpCcrsID]) VALUES (,,NULL,NULL,,);</v>
      </c>
    </row>
    <row r="252" spans="8:23">
      <c r="H252" s="68"/>
      <c r="W252" s="68" t="str">
        <f t="shared" si="6"/>
        <v>INSERT INTO dbmanottbe.[dbo].Results_Import ([ImpSerieNum],[ImpPassage],[ImpMedalID],[ImpPoints],[ImpPointsHidden],[ImpCcrsID]) VALUES (,,NULL,NULL,,);</v>
      </c>
    </row>
    <row r="253" spans="8:23">
      <c r="H253" s="68"/>
      <c r="W253" s="68" t="str">
        <f t="shared" si="6"/>
        <v>INSERT INTO dbmanottbe.[dbo].Results_Import ([ImpSerieNum],[ImpPassage],[ImpMedalID],[ImpPoints],[ImpPointsHidden],[ImpCcrsID]) VALUES (,,NULL,NULL,,);</v>
      </c>
    </row>
    <row r="254" spans="8:23">
      <c r="H254" s="68"/>
      <c r="W254" s="68" t="str">
        <f t="shared" si="6"/>
        <v>INSERT INTO dbmanottbe.[dbo].Results_Import ([ImpSerieNum],[ImpPassage],[ImpMedalID],[ImpPoints],[ImpPointsHidden],[ImpCcrsID]) VALUES (,,NULL,NULL,,);</v>
      </c>
    </row>
    <row r="255" spans="8:23">
      <c r="H255" s="68"/>
      <c r="W255" s="68" t="str">
        <f t="shared" si="6"/>
        <v>INSERT INTO dbmanottbe.[dbo].Results_Import ([ImpSerieNum],[ImpPassage],[ImpMedalID],[ImpPoints],[ImpPointsHidden],[ImpCcrsID]) VALUES (,,NULL,NULL,,);</v>
      </c>
    </row>
    <row r="256" spans="8:23">
      <c r="H256" s="68"/>
      <c r="W256" s="68" t="str">
        <f t="shared" si="6"/>
        <v>INSERT INTO dbmanottbe.[dbo].Results_Import ([ImpSerieNum],[ImpPassage],[ImpMedalID],[ImpPoints],[ImpPointsHidden],[ImpCcrsID]) VALUES (,,NULL,NULL,,);</v>
      </c>
    </row>
    <row r="257" spans="8:23">
      <c r="H257" s="68"/>
      <c r="W257" s="68" t="str">
        <f t="shared" si="6"/>
        <v>INSERT INTO dbmanottbe.[dbo].Results_Import ([ImpSerieNum],[ImpPassage],[ImpMedalID],[ImpPoints],[ImpPointsHidden],[ImpCcrsID]) VALUES (,,NULL,NULL,,);</v>
      </c>
    </row>
    <row r="258" spans="8:23">
      <c r="H258" s="68"/>
      <c r="W258" s="68" t="str">
        <f t="shared" si="6"/>
        <v>INSERT INTO dbmanottbe.[dbo].Results_Import ([ImpSerieNum],[ImpPassage],[ImpMedalID],[ImpPoints],[ImpPointsHidden],[ImpCcrsID]) VALUES (,,NULL,NULL,,);</v>
      </c>
    </row>
    <row r="259" spans="8:23">
      <c r="H259" s="68"/>
      <c r="W259" s="68" t="str">
        <f t="shared" ref="W259:W322" si="7">"INSERT INTO "&amp;$U$2&amp;" ([ImpSerieNum],[ImpPassage],[ImpMedalID],[ImpPoints],[ImpPointsHidden],[ImpCcrsID]) VALUES ("&amp;B259&amp;","&amp;C259&amp;","&amp;IF(D259="","NULL","'"&amp;D259&amp;"'")&amp;","&amp;IF(E259="","NULL",SUBSTITUTE(E259,",","."))&amp;","&amp;SUBSTITUTE(F259,",",".")&amp;","&amp;G259&amp;");"</f>
        <v>INSERT INTO dbmanottbe.[dbo].Results_Import ([ImpSerieNum],[ImpPassage],[ImpMedalID],[ImpPoints],[ImpPointsHidden],[ImpCcrsID]) VALUES (,,NULL,NULL,,);</v>
      </c>
    </row>
    <row r="260" spans="8:23">
      <c r="H260" s="68"/>
      <c r="W260" s="68" t="str">
        <f t="shared" si="7"/>
        <v>INSERT INTO dbmanottbe.[dbo].Results_Import ([ImpSerieNum],[ImpPassage],[ImpMedalID],[ImpPoints],[ImpPointsHidden],[ImpCcrsID]) VALUES (,,NULL,NULL,,);</v>
      </c>
    </row>
    <row r="261" spans="8:23">
      <c r="H261" s="68"/>
      <c r="W261" s="68" t="str">
        <f t="shared" si="7"/>
        <v>INSERT INTO dbmanottbe.[dbo].Results_Import ([ImpSerieNum],[ImpPassage],[ImpMedalID],[ImpPoints],[ImpPointsHidden],[ImpCcrsID]) VALUES (,,NULL,NULL,,);</v>
      </c>
    </row>
    <row r="262" spans="8:23">
      <c r="H262" s="68"/>
      <c r="W262" s="68" t="str">
        <f t="shared" si="7"/>
        <v>INSERT INTO dbmanottbe.[dbo].Results_Import ([ImpSerieNum],[ImpPassage],[ImpMedalID],[ImpPoints],[ImpPointsHidden],[ImpCcrsID]) VALUES (,,NULL,NULL,,);</v>
      </c>
    </row>
    <row r="263" spans="8:23">
      <c r="H263" s="68"/>
      <c r="W263" s="68" t="str">
        <f t="shared" si="7"/>
        <v>INSERT INTO dbmanottbe.[dbo].Results_Import ([ImpSerieNum],[ImpPassage],[ImpMedalID],[ImpPoints],[ImpPointsHidden],[ImpCcrsID]) VALUES (,,NULL,NULL,,);</v>
      </c>
    </row>
    <row r="264" spans="8:23">
      <c r="H264" s="68"/>
      <c r="W264" s="68" t="str">
        <f t="shared" si="7"/>
        <v>INSERT INTO dbmanottbe.[dbo].Results_Import ([ImpSerieNum],[ImpPassage],[ImpMedalID],[ImpPoints],[ImpPointsHidden],[ImpCcrsID]) VALUES (,,NULL,NULL,,);</v>
      </c>
    </row>
    <row r="265" spans="8:23">
      <c r="H265" s="68"/>
      <c r="W265" s="68" t="str">
        <f t="shared" si="7"/>
        <v>INSERT INTO dbmanottbe.[dbo].Results_Import ([ImpSerieNum],[ImpPassage],[ImpMedalID],[ImpPoints],[ImpPointsHidden],[ImpCcrsID]) VALUES (,,NULL,NULL,,);</v>
      </c>
    </row>
    <row r="266" spans="8:23">
      <c r="H266" s="68"/>
      <c r="W266" s="68" t="str">
        <f t="shared" si="7"/>
        <v>INSERT INTO dbmanottbe.[dbo].Results_Import ([ImpSerieNum],[ImpPassage],[ImpMedalID],[ImpPoints],[ImpPointsHidden],[ImpCcrsID]) VALUES (,,NULL,NULL,,);</v>
      </c>
    </row>
    <row r="267" spans="8:23">
      <c r="H267" s="68"/>
      <c r="W267" s="68" t="str">
        <f t="shared" si="7"/>
        <v>INSERT INTO dbmanottbe.[dbo].Results_Import ([ImpSerieNum],[ImpPassage],[ImpMedalID],[ImpPoints],[ImpPointsHidden],[ImpCcrsID]) VALUES (,,NULL,NULL,,);</v>
      </c>
    </row>
    <row r="268" spans="8:23">
      <c r="H268" s="68"/>
      <c r="W268" s="68" t="str">
        <f t="shared" si="7"/>
        <v>INSERT INTO dbmanottbe.[dbo].Results_Import ([ImpSerieNum],[ImpPassage],[ImpMedalID],[ImpPoints],[ImpPointsHidden],[ImpCcrsID]) VALUES (,,NULL,NULL,,);</v>
      </c>
    </row>
    <row r="269" spans="8:23">
      <c r="H269" s="68"/>
      <c r="W269" s="68" t="str">
        <f t="shared" si="7"/>
        <v>INSERT INTO dbmanottbe.[dbo].Results_Import ([ImpSerieNum],[ImpPassage],[ImpMedalID],[ImpPoints],[ImpPointsHidden],[ImpCcrsID]) VALUES (,,NULL,NULL,,);</v>
      </c>
    </row>
    <row r="270" spans="8:23">
      <c r="H270" s="68"/>
      <c r="W270" s="68" t="str">
        <f t="shared" si="7"/>
        <v>INSERT INTO dbmanottbe.[dbo].Results_Import ([ImpSerieNum],[ImpPassage],[ImpMedalID],[ImpPoints],[ImpPointsHidden],[ImpCcrsID]) VALUES (,,NULL,NULL,,);</v>
      </c>
    </row>
    <row r="271" spans="8:23">
      <c r="H271" s="68"/>
      <c r="W271" s="68" t="str">
        <f t="shared" si="7"/>
        <v>INSERT INTO dbmanottbe.[dbo].Results_Import ([ImpSerieNum],[ImpPassage],[ImpMedalID],[ImpPoints],[ImpPointsHidden],[ImpCcrsID]) VALUES (,,NULL,NULL,,);</v>
      </c>
    </row>
    <row r="272" spans="8:23">
      <c r="H272" s="68"/>
      <c r="W272" s="68" t="str">
        <f t="shared" si="7"/>
        <v>INSERT INTO dbmanottbe.[dbo].Results_Import ([ImpSerieNum],[ImpPassage],[ImpMedalID],[ImpPoints],[ImpPointsHidden],[ImpCcrsID]) VALUES (,,NULL,NULL,,);</v>
      </c>
    </row>
    <row r="273" spans="8:23">
      <c r="H273" s="68"/>
      <c r="W273" s="68" t="str">
        <f t="shared" si="7"/>
        <v>INSERT INTO dbmanottbe.[dbo].Results_Import ([ImpSerieNum],[ImpPassage],[ImpMedalID],[ImpPoints],[ImpPointsHidden],[ImpCcrsID]) VALUES (,,NULL,NULL,,);</v>
      </c>
    </row>
    <row r="274" spans="8:23">
      <c r="H274" s="68"/>
      <c r="W274" s="68" t="str">
        <f t="shared" si="7"/>
        <v>INSERT INTO dbmanottbe.[dbo].Results_Import ([ImpSerieNum],[ImpPassage],[ImpMedalID],[ImpPoints],[ImpPointsHidden],[ImpCcrsID]) VALUES (,,NULL,NULL,,);</v>
      </c>
    </row>
    <row r="275" spans="8:23">
      <c r="H275" s="68"/>
      <c r="W275" s="68" t="str">
        <f t="shared" si="7"/>
        <v>INSERT INTO dbmanottbe.[dbo].Results_Import ([ImpSerieNum],[ImpPassage],[ImpMedalID],[ImpPoints],[ImpPointsHidden],[ImpCcrsID]) VALUES (,,NULL,NULL,,);</v>
      </c>
    </row>
    <row r="276" spans="8:23">
      <c r="H276" s="68"/>
      <c r="W276" s="68" t="str">
        <f t="shared" si="7"/>
        <v>INSERT INTO dbmanottbe.[dbo].Results_Import ([ImpSerieNum],[ImpPassage],[ImpMedalID],[ImpPoints],[ImpPointsHidden],[ImpCcrsID]) VALUES (,,NULL,NULL,,);</v>
      </c>
    </row>
    <row r="277" spans="8:23">
      <c r="H277" s="68"/>
      <c r="W277" s="68" t="str">
        <f t="shared" si="7"/>
        <v>INSERT INTO dbmanottbe.[dbo].Results_Import ([ImpSerieNum],[ImpPassage],[ImpMedalID],[ImpPoints],[ImpPointsHidden],[ImpCcrsID]) VALUES (,,NULL,NULL,,);</v>
      </c>
    </row>
    <row r="278" spans="8:23">
      <c r="H278" s="68"/>
      <c r="W278" s="68" t="str">
        <f t="shared" si="7"/>
        <v>INSERT INTO dbmanottbe.[dbo].Results_Import ([ImpSerieNum],[ImpPassage],[ImpMedalID],[ImpPoints],[ImpPointsHidden],[ImpCcrsID]) VALUES (,,NULL,NULL,,);</v>
      </c>
    </row>
    <row r="279" spans="8:23">
      <c r="H279" s="68"/>
      <c r="W279" s="68" t="str">
        <f t="shared" si="7"/>
        <v>INSERT INTO dbmanottbe.[dbo].Results_Import ([ImpSerieNum],[ImpPassage],[ImpMedalID],[ImpPoints],[ImpPointsHidden],[ImpCcrsID]) VALUES (,,NULL,NULL,,);</v>
      </c>
    </row>
    <row r="280" spans="8:23">
      <c r="H280" s="68"/>
      <c r="W280" s="68" t="str">
        <f t="shared" si="7"/>
        <v>INSERT INTO dbmanottbe.[dbo].Results_Import ([ImpSerieNum],[ImpPassage],[ImpMedalID],[ImpPoints],[ImpPointsHidden],[ImpCcrsID]) VALUES (,,NULL,NULL,,);</v>
      </c>
    </row>
    <row r="281" spans="8:23">
      <c r="H281" s="68"/>
      <c r="W281" s="68" t="str">
        <f t="shared" si="7"/>
        <v>INSERT INTO dbmanottbe.[dbo].Results_Import ([ImpSerieNum],[ImpPassage],[ImpMedalID],[ImpPoints],[ImpPointsHidden],[ImpCcrsID]) VALUES (,,NULL,NULL,,);</v>
      </c>
    </row>
    <row r="282" spans="8:23">
      <c r="H282" s="68"/>
      <c r="W282" s="68" t="str">
        <f t="shared" si="7"/>
        <v>INSERT INTO dbmanottbe.[dbo].Results_Import ([ImpSerieNum],[ImpPassage],[ImpMedalID],[ImpPoints],[ImpPointsHidden],[ImpCcrsID]) VALUES (,,NULL,NULL,,);</v>
      </c>
    </row>
    <row r="283" spans="8:23">
      <c r="H283" s="68"/>
      <c r="W283" s="68" t="str">
        <f t="shared" si="7"/>
        <v>INSERT INTO dbmanottbe.[dbo].Results_Import ([ImpSerieNum],[ImpPassage],[ImpMedalID],[ImpPoints],[ImpPointsHidden],[ImpCcrsID]) VALUES (,,NULL,NULL,,);</v>
      </c>
    </row>
    <row r="284" spans="8:23">
      <c r="H284" s="68"/>
      <c r="W284" s="68" t="str">
        <f t="shared" si="7"/>
        <v>INSERT INTO dbmanottbe.[dbo].Results_Import ([ImpSerieNum],[ImpPassage],[ImpMedalID],[ImpPoints],[ImpPointsHidden],[ImpCcrsID]) VALUES (,,NULL,NULL,,);</v>
      </c>
    </row>
    <row r="285" spans="8:23">
      <c r="H285" s="68"/>
      <c r="W285" s="68" t="str">
        <f t="shared" si="7"/>
        <v>INSERT INTO dbmanottbe.[dbo].Results_Import ([ImpSerieNum],[ImpPassage],[ImpMedalID],[ImpPoints],[ImpPointsHidden],[ImpCcrsID]) VALUES (,,NULL,NULL,,);</v>
      </c>
    </row>
    <row r="286" spans="8:23">
      <c r="H286" s="68"/>
      <c r="W286" s="68" t="str">
        <f t="shared" si="7"/>
        <v>INSERT INTO dbmanottbe.[dbo].Results_Import ([ImpSerieNum],[ImpPassage],[ImpMedalID],[ImpPoints],[ImpPointsHidden],[ImpCcrsID]) VALUES (,,NULL,NULL,,);</v>
      </c>
    </row>
    <row r="287" spans="8:23">
      <c r="H287" s="68"/>
      <c r="W287" s="68" t="str">
        <f t="shared" si="7"/>
        <v>INSERT INTO dbmanottbe.[dbo].Results_Import ([ImpSerieNum],[ImpPassage],[ImpMedalID],[ImpPoints],[ImpPointsHidden],[ImpCcrsID]) VALUES (,,NULL,NULL,,);</v>
      </c>
    </row>
    <row r="288" spans="8:23">
      <c r="H288" s="68"/>
      <c r="W288" s="68" t="str">
        <f t="shared" si="7"/>
        <v>INSERT INTO dbmanottbe.[dbo].Results_Import ([ImpSerieNum],[ImpPassage],[ImpMedalID],[ImpPoints],[ImpPointsHidden],[ImpCcrsID]) VALUES (,,NULL,NULL,,);</v>
      </c>
    </row>
    <row r="289" spans="8:23">
      <c r="H289" s="68"/>
      <c r="W289" s="68" t="str">
        <f t="shared" si="7"/>
        <v>INSERT INTO dbmanottbe.[dbo].Results_Import ([ImpSerieNum],[ImpPassage],[ImpMedalID],[ImpPoints],[ImpPointsHidden],[ImpCcrsID]) VALUES (,,NULL,NULL,,);</v>
      </c>
    </row>
    <row r="290" spans="8:23">
      <c r="H290" s="68"/>
      <c r="W290" s="68" t="str">
        <f t="shared" si="7"/>
        <v>INSERT INTO dbmanottbe.[dbo].Results_Import ([ImpSerieNum],[ImpPassage],[ImpMedalID],[ImpPoints],[ImpPointsHidden],[ImpCcrsID]) VALUES (,,NULL,NULL,,);</v>
      </c>
    </row>
    <row r="291" spans="8:23">
      <c r="H291" s="68"/>
      <c r="W291" s="68" t="str">
        <f t="shared" si="7"/>
        <v>INSERT INTO dbmanottbe.[dbo].Results_Import ([ImpSerieNum],[ImpPassage],[ImpMedalID],[ImpPoints],[ImpPointsHidden],[ImpCcrsID]) VALUES (,,NULL,NULL,,);</v>
      </c>
    </row>
    <row r="292" spans="8:23">
      <c r="H292" s="68"/>
      <c r="W292" s="68" t="str">
        <f t="shared" si="7"/>
        <v>INSERT INTO dbmanottbe.[dbo].Results_Import ([ImpSerieNum],[ImpPassage],[ImpMedalID],[ImpPoints],[ImpPointsHidden],[ImpCcrsID]) VALUES (,,NULL,NULL,,);</v>
      </c>
    </row>
    <row r="293" spans="8:23">
      <c r="H293" s="68"/>
      <c r="W293" s="68" t="str">
        <f t="shared" si="7"/>
        <v>INSERT INTO dbmanottbe.[dbo].Results_Import ([ImpSerieNum],[ImpPassage],[ImpMedalID],[ImpPoints],[ImpPointsHidden],[ImpCcrsID]) VALUES (,,NULL,NULL,,);</v>
      </c>
    </row>
    <row r="294" spans="8:23">
      <c r="H294" s="68"/>
      <c r="W294" s="68" t="str">
        <f t="shared" si="7"/>
        <v>INSERT INTO dbmanottbe.[dbo].Results_Import ([ImpSerieNum],[ImpPassage],[ImpMedalID],[ImpPoints],[ImpPointsHidden],[ImpCcrsID]) VALUES (,,NULL,NULL,,);</v>
      </c>
    </row>
    <row r="295" spans="8:23">
      <c r="H295" s="68"/>
      <c r="W295" s="68" t="str">
        <f t="shared" si="7"/>
        <v>INSERT INTO dbmanottbe.[dbo].Results_Import ([ImpSerieNum],[ImpPassage],[ImpMedalID],[ImpPoints],[ImpPointsHidden],[ImpCcrsID]) VALUES (,,NULL,NULL,,);</v>
      </c>
    </row>
    <row r="296" spans="8:23">
      <c r="H296" s="68"/>
      <c r="W296" s="68" t="str">
        <f t="shared" si="7"/>
        <v>INSERT INTO dbmanottbe.[dbo].Results_Import ([ImpSerieNum],[ImpPassage],[ImpMedalID],[ImpPoints],[ImpPointsHidden],[ImpCcrsID]) VALUES (,,NULL,NULL,,);</v>
      </c>
    </row>
    <row r="297" spans="8:23">
      <c r="H297" s="68"/>
      <c r="W297" s="68" t="str">
        <f t="shared" si="7"/>
        <v>INSERT INTO dbmanottbe.[dbo].Results_Import ([ImpSerieNum],[ImpPassage],[ImpMedalID],[ImpPoints],[ImpPointsHidden],[ImpCcrsID]) VALUES (,,NULL,NULL,,);</v>
      </c>
    </row>
    <row r="298" spans="8:23">
      <c r="H298" s="68"/>
      <c r="W298" s="68" t="str">
        <f t="shared" si="7"/>
        <v>INSERT INTO dbmanottbe.[dbo].Results_Import ([ImpSerieNum],[ImpPassage],[ImpMedalID],[ImpPoints],[ImpPointsHidden],[ImpCcrsID]) VALUES (,,NULL,NULL,,);</v>
      </c>
    </row>
    <row r="299" spans="8:23">
      <c r="H299" s="68"/>
      <c r="W299" s="68" t="str">
        <f t="shared" si="7"/>
        <v>INSERT INTO dbmanottbe.[dbo].Results_Import ([ImpSerieNum],[ImpPassage],[ImpMedalID],[ImpPoints],[ImpPointsHidden],[ImpCcrsID]) VALUES (,,NULL,NULL,,);</v>
      </c>
    </row>
    <row r="300" spans="8:23">
      <c r="H300" s="68"/>
      <c r="W300" s="68" t="str">
        <f t="shared" si="7"/>
        <v>INSERT INTO dbmanottbe.[dbo].Results_Import ([ImpSerieNum],[ImpPassage],[ImpMedalID],[ImpPoints],[ImpPointsHidden],[ImpCcrsID]) VALUES (,,NULL,NULL,,);</v>
      </c>
    </row>
    <row r="301" spans="8:23">
      <c r="H301" s="68"/>
      <c r="W301" s="68" t="str">
        <f t="shared" si="7"/>
        <v>INSERT INTO dbmanottbe.[dbo].Results_Import ([ImpSerieNum],[ImpPassage],[ImpMedalID],[ImpPoints],[ImpPointsHidden],[ImpCcrsID]) VALUES (,,NULL,NULL,,);</v>
      </c>
    </row>
    <row r="302" spans="8:23">
      <c r="H302" s="68"/>
      <c r="W302" s="68" t="str">
        <f t="shared" si="7"/>
        <v>INSERT INTO dbmanottbe.[dbo].Results_Import ([ImpSerieNum],[ImpPassage],[ImpMedalID],[ImpPoints],[ImpPointsHidden],[ImpCcrsID]) VALUES (,,NULL,NULL,,);</v>
      </c>
    </row>
    <row r="303" spans="8:23">
      <c r="H303" s="68"/>
      <c r="I303" s="39"/>
      <c r="W303" s="68" t="str">
        <f t="shared" si="7"/>
        <v>INSERT INTO dbmanottbe.[dbo].Results_Import ([ImpSerieNum],[ImpPassage],[ImpMedalID],[ImpPoints],[ImpPointsHidden],[ImpCcrsID]) VALUES (,,NULL,NULL,,);</v>
      </c>
    </row>
    <row r="304" spans="8:23">
      <c r="H304" s="68"/>
      <c r="W304" s="68" t="str">
        <f t="shared" si="7"/>
        <v>INSERT INTO dbmanottbe.[dbo].Results_Import ([ImpSerieNum],[ImpPassage],[ImpMedalID],[ImpPoints],[ImpPointsHidden],[ImpCcrsID]) VALUES (,,NULL,NULL,,);</v>
      </c>
    </row>
    <row r="305" spans="8:23">
      <c r="H305" s="68"/>
      <c r="W305" s="68" t="str">
        <f t="shared" si="7"/>
        <v>INSERT INTO dbmanottbe.[dbo].Results_Import ([ImpSerieNum],[ImpPassage],[ImpMedalID],[ImpPoints],[ImpPointsHidden],[ImpCcrsID]) VALUES (,,NULL,NULL,,);</v>
      </c>
    </row>
    <row r="306" spans="8:23">
      <c r="H306" s="68"/>
      <c r="W306" s="68" t="str">
        <f t="shared" si="7"/>
        <v>INSERT INTO dbmanottbe.[dbo].Results_Import ([ImpSerieNum],[ImpPassage],[ImpMedalID],[ImpPoints],[ImpPointsHidden],[ImpCcrsID]) VALUES (,,NULL,NULL,,);</v>
      </c>
    </row>
    <row r="307" spans="8:23">
      <c r="H307" s="68"/>
      <c r="W307" s="68" t="str">
        <f t="shared" si="7"/>
        <v>INSERT INTO dbmanottbe.[dbo].Results_Import ([ImpSerieNum],[ImpPassage],[ImpMedalID],[ImpPoints],[ImpPointsHidden],[ImpCcrsID]) VALUES (,,NULL,NULL,,);</v>
      </c>
    </row>
    <row r="308" spans="8:23">
      <c r="H308" s="68"/>
      <c r="W308" s="68" t="str">
        <f t="shared" si="7"/>
        <v>INSERT INTO dbmanottbe.[dbo].Results_Import ([ImpSerieNum],[ImpPassage],[ImpMedalID],[ImpPoints],[ImpPointsHidden],[ImpCcrsID]) VALUES (,,NULL,NULL,,);</v>
      </c>
    </row>
    <row r="309" spans="8:23">
      <c r="H309" s="68"/>
      <c r="W309" s="68" t="str">
        <f t="shared" si="7"/>
        <v>INSERT INTO dbmanottbe.[dbo].Results_Import ([ImpSerieNum],[ImpPassage],[ImpMedalID],[ImpPoints],[ImpPointsHidden],[ImpCcrsID]) VALUES (,,NULL,NULL,,);</v>
      </c>
    </row>
    <row r="310" spans="8:23">
      <c r="H310" s="68"/>
      <c r="W310" s="68" t="str">
        <f t="shared" si="7"/>
        <v>INSERT INTO dbmanottbe.[dbo].Results_Import ([ImpSerieNum],[ImpPassage],[ImpMedalID],[ImpPoints],[ImpPointsHidden],[ImpCcrsID]) VALUES (,,NULL,NULL,,);</v>
      </c>
    </row>
    <row r="311" spans="8:23">
      <c r="H311" s="68"/>
      <c r="W311" s="68" t="str">
        <f t="shared" si="7"/>
        <v>INSERT INTO dbmanottbe.[dbo].Results_Import ([ImpSerieNum],[ImpPassage],[ImpMedalID],[ImpPoints],[ImpPointsHidden],[ImpCcrsID]) VALUES (,,NULL,NULL,,);</v>
      </c>
    </row>
    <row r="312" spans="8:23">
      <c r="H312" s="68"/>
      <c r="W312" s="68" t="str">
        <f t="shared" si="7"/>
        <v>INSERT INTO dbmanottbe.[dbo].Results_Import ([ImpSerieNum],[ImpPassage],[ImpMedalID],[ImpPoints],[ImpPointsHidden],[ImpCcrsID]) VALUES (,,NULL,NULL,,);</v>
      </c>
    </row>
    <row r="313" spans="8:23">
      <c r="H313" s="68"/>
      <c r="W313" s="68" t="str">
        <f t="shared" si="7"/>
        <v>INSERT INTO dbmanottbe.[dbo].Results_Import ([ImpSerieNum],[ImpPassage],[ImpMedalID],[ImpPoints],[ImpPointsHidden],[ImpCcrsID]) VALUES (,,NULL,NULL,,);</v>
      </c>
    </row>
    <row r="314" spans="8:23">
      <c r="H314" s="68"/>
      <c r="W314" s="68" t="str">
        <f t="shared" si="7"/>
        <v>INSERT INTO dbmanottbe.[dbo].Results_Import ([ImpSerieNum],[ImpPassage],[ImpMedalID],[ImpPoints],[ImpPointsHidden],[ImpCcrsID]) VALUES (,,NULL,NULL,,);</v>
      </c>
    </row>
    <row r="315" spans="8:23">
      <c r="H315" s="68"/>
      <c r="W315" s="68" t="str">
        <f t="shared" si="7"/>
        <v>INSERT INTO dbmanottbe.[dbo].Results_Import ([ImpSerieNum],[ImpPassage],[ImpMedalID],[ImpPoints],[ImpPointsHidden],[ImpCcrsID]) VALUES (,,NULL,NULL,,);</v>
      </c>
    </row>
    <row r="316" spans="8:23">
      <c r="H316" s="68"/>
      <c r="W316" s="68" t="str">
        <f t="shared" si="7"/>
        <v>INSERT INTO dbmanottbe.[dbo].Results_Import ([ImpSerieNum],[ImpPassage],[ImpMedalID],[ImpPoints],[ImpPointsHidden],[ImpCcrsID]) VALUES (,,NULL,NULL,,);</v>
      </c>
    </row>
    <row r="317" spans="8:23">
      <c r="H317" s="68"/>
      <c r="W317" s="68" t="str">
        <f t="shared" si="7"/>
        <v>INSERT INTO dbmanottbe.[dbo].Results_Import ([ImpSerieNum],[ImpPassage],[ImpMedalID],[ImpPoints],[ImpPointsHidden],[ImpCcrsID]) VALUES (,,NULL,NULL,,);</v>
      </c>
    </row>
    <row r="318" spans="8:23">
      <c r="H318" s="68"/>
      <c r="W318" s="68" t="str">
        <f t="shared" si="7"/>
        <v>INSERT INTO dbmanottbe.[dbo].Results_Import ([ImpSerieNum],[ImpPassage],[ImpMedalID],[ImpPoints],[ImpPointsHidden],[ImpCcrsID]) VALUES (,,NULL,NULL,,);</v>
      </c>
    </row>
    <row r="319" spans="8:23">
      <c r="H319" s="68"/>
      <c r="W319" s="68" t="str">
        <f t="shared" si="7"/>
        <v>INSERT INTO dbmanottbe.[dbo].Results_Import ([ImpSerieNum],[ImpPassage],[ImpMedalID],[ImpPoints],[ImpPointsHidden],[ImpCcrsID]) VALUES (,,NULL,NULL,,);</v>
      </c>
    </row>
    <row r="320" spans="8:23">
      <c r="H320" s="68"/>
      <c r="W320" s="68" t="str">
        <f t="shared" si="7"/>
        <v>INSERT INTO dbmanottbe.[dbo].Results_Import ([ImpSerieNum],[ImpPassage],[ImpMedalID],[ImpPoints],[ImpPointsHidden],[ImpCcrsID]) VALUES (,,NULL,NULL,,);</v>
      </c>
    </row>
    <row r="321" spans="8:23">
      <c r="H321" s="68"/>
      <c r="W321" s="68" t="str">
        <f t="shared" si="7"/>
        <v>INSERT INTO dbmanottbe.[dbo].Results_Import ([ImpSerieNum],[ImpPassage],[ImpMedalID],[ImpPoints],[ImpPointsHidden],[ImpCcrsID]) VALUES (,,NULL,NULL,,);</v>
      </c>
    </row>
    <row r="322" spans="8:23">
      <c r="H322" s="68"/>
      <c r="W322" s="68" t="str">
        <f t="shared" si="7"/>
        <v>INSERT INTO dbmanottbe.[dbo].Results_Import ([ImpSerieNum],[ImpPassage],[ImpMedalID],[ImpPoints],[ImpPointsHidden],[ImpCcrsID]) VALUES (,,NULL,NULL,,);</v>
      </c>
    </row>
    <row r="323" spans="8:23">
      <c r="H323" s="68"/>
      <c r="W323" s="68" t="str">
        <f t="shared" ref="W323:W386" si="8">"INSERT INTO "&amp;$U$2&amp;" ([ImpSerieNum],[ImpPassage],[ImpMedalID],[ImpPoints],[ImpPointsHidden],[ImpCcrsID]) VALUES ("&amp;B323&amp;","&amp;C323&amp;","&amp;IF(D323="","NULL","'"&amp;D323&amp;"'")&amp;","&amp;IF(E323="","NULL",SUBSTITUTE(E323,",","."))&amp;","&amp;SUBSTITUTE(F323,",",".")&amp;","&amp;G323&amp;");"</f>
        <v>INSERT INTO dbmanottbe.[dbo].Results_Import ([ImpSerieNum],[ImpPassage],[ImpMedalID],[ImpPoints],[ImpPointsHidden],[ImpCcrsID]) VALUES (,,NULL,NULL,,);</v>
      </c>
    </row>
    <row r="324" spans="8:23">
      <c r="H324" s="68"/>
      <c r="W324" s="68" t="str">
        <f t="shared" si="8"/>
        <v>INSERT INTO dbmanottbe.[dbo].Results_Import ([ImpSerieNum],[ImpPassage],[ImpMedalID],[ImpPoints],[ImpPointsHidden],[ImpCcrsID]) VALUES (,,NULL,NULL,,);</v>
      </c>
    </row>
    <row r="325" spans="8:23">
      <c r="H325" s="68"/>
      <c r="W325" s="68" t="str">
        <f t="shared" si="8"/>
        <v>INSERT INTO dbmanottbe.[dbo].Results_Import ([ImpSerieNum],[ImpPassage],[ImpMedalID],[ImpPoints],[ImpPointsHidden],[ImpCcrsID]) VALUES (,,NULL,NULL,,);</v>
      </c>
    </row>
    <row r="326" spans="8:23">
      <c r="H326" s="68"/>
      <c r="W326" s="68" t="str">
        <f t="shared" si="8"/>
        <v>INSERT INTO dbmanottbe.[dbo].Results_Import ([ImpSerieNum],[ImpPassage],[ImpMedalID],[ImpPoints],[ImpPointsHidden],[ImpCcrsID]) VALUES (,,NULL,NULL,,);</v>
      </c>
    </row>
    <row r="327" spans="8:23">
      <c r="H327" s="68"/>
      <c r="W327" s="68" t="str">
        <f t="shared" si="8"/>
        <v>INSERT INTO dbmanottbe.[dbo].Results_Import ([ImpSerieNum],[ImpPassage],[ImpMedalID],[ImpPoints],[ImpPointsHidden],[ImpCcrsID]) VALUES (,,NULL,NULL,,);</v>
      </c>
    </row>
    <row r="328" spans="8:23">
      <c r="H328" s="68"/>
      <c r="W328" s="68" t="str">
        <f t="shared" si="8"/>
        <v>INSERT INTO dbmanottbe.[dbo].Results_Import ([ImpSerieNum],[ImpPassage],[ImpMedalID],[ImpPoints],[ImpPointsHidden],[ImpCcrsID]) VALUES (,,NULL,NULL,,);</v>
      </c>
    </row>
    <row r="329" spans="8:23">
      <c r="H329" s="68"/>
      <c r="W329" s="68" t="str">
        <f t="shared" si="8"/>
        <v>INSERT INTO dbmanottbe.[dbo].Results_Import ([ImpSerieNum],[ImpPassage],[ImpMedalID],[ImpPoints],[ImpPointsHidden],[ImpCcrsID]) VALUES (,,NULL,NULL,,);</v>
      </c>
    </row>
    <row r="330" spans="8:23">
      <c r="H330" s="68"/>
      <c r="W330" s="68" t="str">
        <f t="shared" si="8"/>
        <v>INSERT INTO dbmanottbe.[dbo].Results_Import ([ImpSerieNum],[ImpPassage],[ImpMedalID],[ImpPoints],[ImpPointsHidden],[ImpCcrsID]) VALUES (,,NULL,NULL,,);</v>
      </c>
    </row>
    <row r="331" spans="8:23">
      <c r="H331" s="68"/>
      <c r="W331" s="68" t="str">
        <f t="shared" si="8"/>
        <v>INSERT INTO dbmanottbe.[dbo].Results_Import ([ImpSerieNum],[ImpPassage],[ImpMedalID],[ImpPoints],[ImpPointsHidden],[ImpCcrsID]) VALUES (,,NULL,NULL,,);</v>
      </c>
    </row>
    <row r="332" spans="8:23">
      <c r="H332" s="68"/>
      <c r="W332" s="68" t="str">
        <f t="shared" si="8"/>
        <v>INSERT INTO dbmanottbe.[dbo].Results_Import ([ImpSerieNum],[ImpPassage],[ImpMedalID],[ImpPoints],[ImpPointsHidden],[ImpCcrsID]) VALUES (,,NULL,NULL,,);</v>
      </c>
    </row>
    <row r="333" spans="8:23">
      <c r="H333" s="68"/>
      <c r="W333" s="68" t="str">
        <f t="shared" si="8"/>
        <v>INSERT INTO dbmanottbe.[dbo].Results_Import ([ImpSerieNum],[ImpPassage],[ImpMedalID],[ImpPoints],[ImpPointsHidden],[ImpCcrsID]) VALUES (,,NULL,NULL,,);</v>
      </c>
    </row>
    <row r="334" spans="8:23">
      <c r="H334" s="68"/>
      <c r="W334" s="68" t="str">
        <f t="shared" si="8"/>
        <v>INSERT INTO dbmanottbe.[dbo].Results_Import ([ImpSerieNum],[ImpPassage],[ImpMedalID],[ImpPoints],[ImpPointsHidden],[ImpCcrsID]) VALUES (,,NULL,NULL,,);</v>
      </c>
    </row>
    <row r="335" spans="8:23">
      <c r="H335" s="68"/>
      <c r="W335" s="68" t="str">
        <f t="shared" si="8"/>
        <v>INSERT INTO dbmanottbe.[dbo].Results_Import ([ImpSerieNum],[ImpPassage],[ImpMedalID],[ImpPoints],[ImpPointsHidden],[ImpCcrsID]) VALUES (,,NULL,NULL,,);</v>
      </c>
    </row>
    <row r="336" spans="8:23">
      <c r="H336" s="68"/>
      <c r="W336" s="68" t="str">
        <f t="shared" si="8"/>
        <v>INSERT INTO dbmanottbe.[dbo].Results_Import ([ImpSerieNum],[ImpPassage],[ImpMedalID],[ImpPoints],[ImpPointsHidden],[ImpCcrsID]) VALUES (,,NULL,NULL,,);</v>
      </c>
    </row>
    <row r="337" spans="8:23">
      <c r="H337" s="68"/>
      <c r="W337" s="68" t="str">
        <f t="shared" si="8"/>
        <v>INSERT INTO dbmanottbe.[dbo].Results_Import ([ImpSerieNum],[ImpPassage],[ImpMedalID],[ImpPoints],[ImpPointsHidden],[ImpCcrsID]) VALUES (,,NULL,NULL,,);</v>
      </c>
    </row>
    <row r="338" spans="8:23">
      <c r="H338" s="68"/>
      <c r="W338" s="68" t="str">
        <f t="shared" si="8"/>
        <v>INSERT INTO dbmanottbe.[dbo].Results_Import ([ImpSerieNum],[ImpPassage],[ImpMedalID],[ImpPoints],[ImpPointsHidden],[ImpCcrsID]) VALUES (,,NULL,NULL,,);</v>
      </c>
    </row>
    <row r="339" spans="8:23">
      <c r="H339" s="68"/>
      <c r="W339" s="68" t="str">
        <f t="shared" si="8"/>
        <v>INSERT INTO dbmanottbe.[dbo].Results_Import ([ImpSerieNum],[ImpPassage],[ImpMedalID],[ImpPoints],[ImpPointsHidden],[ImpCcrsID]) VALUES (,,NULL,NULL,,);</v>
      </c>
    </row>
    <row r="340" spans="8:23">
      <c r="H340" s="68"/>
      <c r="W340" s="68" t="str">
        <f t="shared" si="8"/>
        <v>INSERT INTO dbmanottbe.[dbo].Results_Import ([ImpSerieNum],[ImpPassage],[ImpMedalID],[ImpPoints],[ImpPointsHidden],[ImpCcrsID]) VALUES (,,NULL,NULL,,);</v>
      </c>
    </row>
    <row r="341" spans="8:23">
      <c r="H341" s="68"/>
      <c r="W341" s="68" t="str">
        <f t="shared" si="8"/>
        <v>INSERT INTO dbmanottbe.[dbo].Results_Import ([ImpSerieNum],[ImpPassage],[ImpMedalID],[ImpPoints],[ImpPointsHidden],[ImpCcrsID]) VALUES (,,NULL,NULL,,);</v>
      </c>
    </row>
    <row r="342" spans="8:23">
      <c r="H342" s="68"/>
      <c r="W342" s="68" t="str">
        <f t="shared" si="8"/>
        <v>INSERT INTO dbmanottbe.[dbo].Results_Import ([ImpSerieNum],[ImpPassage],[ImpMedalID],[ImpPoints],[ImpPointsHidden],[ImpCcrsID]) VALUES (,,NULL,NULL,,);</v>
      </c>
    </row>
    <row r="343" spans="8:23">
      <c r="H343" s="68"/>
      <c r="W343" s="68" t="str">
        <f t="shared" si="8"/>
        <v>INSERT INTO dbmanottbe.[dbo].Results_Import ([ImpSerieNum],[ImpPassage],[ImpMedalID],[ImpPoints],[ImpPointsHidden],[ImpCcrsID]) VALUES (,,NULL,NULL,,);</v>
      </c>
    </row>
    <row r="344" spans="8:23">
      <c r="H344" s="68"/>
      <c r="W344" s="68" t="str">
        <f t="shared" si="8"/>
        <v>INSERT INTO dbmanottbe.[dbo].Results_Import ([ImpSerieNum],[ImpPassage],[ImpMedalID],[ImpPoints],[ImpPointsHidden],[ImpCcrsID]) VALUES (,,NULL,NULL,,);</v>
      </c>
    </row>
    <row r="345" spans="8:23">
      <c r="H345" s="68"/>
      <c r="W345" s="68" t="str">
        <f t="shared" si="8"/>
        <v>INSERT INTO dbmanottbe.[dbo].Results_Import ([ImpSerieNum],[ImpPassage],[ImpMedalID],[ImpPoints],[ImpPointsHidden],[ImpCcrsID]) VALUES (,,NULL,NULL,,);</v>
      </c>
    </row>
    <row r="346" spans="8:23">
      <c r="H346" s="68"/>
      <c r="W346" s="68" t="str">
        <f t="shared" si="8"/>
        <v>INSERT INTO dbmanottbe.[dbo].Results_Import ([ImpSerieNum],[ImpPassage],[ImpMedalID],[ImpPoints],[ImpPointsHidden],[ImpCcrsID]) VALUES (,,NULL,NULL,,);</v>
      </c>
    </row>
    <row r="347" spans="8:23">
      <c r="H347" s="68"/>
      <c r="W347" s="68" t="str">
        <f t="shared" si="8"/>
        <v>INSERT INTO dbmanottbe.[dbo].Results_Import ([ImpSerieNum],[ImpPassage],[ImpMedalID],[ImpPoints],[ImpPointsHidden],[ImpCcrsID]) VALUES (,,NULL,NULL,,);</v>
      </c>
    </row>
    <row r="348" spans="8:23">
      <c r="H348" s="68"/>
      <c r="W348" s="68" t="str">
        <f t="shared" si="8"/>
        <v>INSERT INTO dbmanottbe.[dbo].Results_Import ([ImpSerieNum],[ImpPassage],[ImpMedalID],[ImpPoints],[ImpPointsHidden],[ImpCcrsID]) VALUES (,,NULL,NULL,,);</v>
      </c>
    </row>
    <row r="349" spans="8:23">
      <c r="H349" s="68"/>
      <c r="W349" s="68" t="str">
        <f t="shared" si="8"/>
        <v>INSERT INTO dbmanottbe.[dbo].Results_Import ([ImpSerieNum],[ImpPassage],[ImpMedalID],[ImpPoints],[ImpPointsHidden],[ImpCcrsID]) VALUES (,,NULL,NULL,,);</v>
      </c>
    </row>
    <row r="350" spans="8:23">
      <c r="H350" s="68"/>
      <c r="W350" s="68" t="str">
        <f t="shared" si="8"/>
        <v>INSERT INTO dbmanottbe.[dbo].Results_Import ([ImpSerieNum],[ImpPassage],[ImpMedalID],[ImpPoints],[ImpPointsHidden],[ImpCcrsID]) VALUES (,,NULL,NULL,,);</v>
      </c>
    </row>
    <row r="351" spans="8:23">
      <c r="H351" s="68"/>
      <c r="W351" s="68" t="str">
        <f t="shared" si="8"/>
        <v>INSERT INTO dbmanottbe.[dbo].Results_Import ([ImpSerieNum],[ImpPassage],[ImpMedalID],[ImpPoints],[ImpPointsHidden],[ImpCcrsID]) VALUES (,,NULL,NULL,,);</v>
      </c>
    </row>
    <row r="352" spans="8:23">
      <c r="H352" s="68"/>
      <c r="W352" s="68" t="str">
        <f t="shared" si="8"/>
        <v>INSERT INTO dbmanottbe.[dbo].Results_Import ([ImpSerieNum],[ImpPassage],[ImpMedalID],[ImpPoints],[ImpPointsHidden],[ImpCcrsID]) VALUES (,,NULL,NULL,,);</v>
      </c>
    </row>
    <row r="353" spans="8:23">
      <c r="H353" s="68"/>
      <c r="W353" s="68" t="str">
        <f t="shared" si="8"/>
        <v>INSERT INTO dbmanottbe.[dbo].Results_Import ([ImpSerieNum],[ImpPassage],[ImpMedalID],[ImpPoints],[ImpPointsHidden],[ImpCcrsID]) VALUES (,,NULL,NULL,,);</v>
      </c>
    </row>
    <row r="354" spans="8:23">
      <c r="H354" s="68"/>
      <c r="W354" s="68" t="str">
        <f t="shared" si="8"/>
        <v>INSERT INTO dbmanottbe.[dbo].Results_Import ([ImpSerieNum],[ImpPassage],[ImpMedalID],[ImpPoints],[ImpPointsHidden],[ImpCcrsID]) VALUES (,,NULL,NULL,,);</v>
      </c>
    </row>
    <row r="355" spans="8:23">
      <c r="H355" s="68"/>
      <c r="W355" s="68" t="str">
        <f t="shared" si="8"/>
        <v>INSERT INTO dbmanottbe.[dbo].Results_Import ([ImpSerieNum],[ImpPassage],[ImpMedalID],[ImpPoints],[ImpPointsHidden],[ImpCcrsID]) VALUES (,,NULL,NULL,,);</v>
      </c>
    </row>
    <row r="356" spans="8:23">
      <c r="H356" s="68"/>
      <c r="W356" s="68" t="str">
        <f t="shared" si="8"/>
        <v>INSERT INTO dbmanottbe.[dbo].Results_Import ([ImpSerieNum],[ImpPassage],[ImpMedalID],[ImpPoints],[ImpPointsHidden],[ImpCcrsID]) VALUES (,,NULL,NULL,,);</v>
      </c>
    </row>
    <row r="357" spans="8:23">
      <c r="H357" s="68"/>
      <c r="W357" s="68" t="str">
        <f t="shared" si="8"/>
        <v>INSERT INTO dbmanottbe.[dbo].Results_Import ([ImpSerieNum],[ImpPassage],[ImpMedalID],[ImpPoints],[ImpPointsHidden],[ImpCcrsID]) VALUES (,,NULL,NULL,,);</v>
      </c>
    </row>
    <row r="358" spans="8:23">
      <c r="H358" s="68"/>
      <c r="W358" s="68" t="str">
        <f t="shared" si="8"/>
        <v>INSERT INTO dbmanottbe.[dbo].Results_Import ([ImpSerieNum],[ImpPassage],[ImpMedalID],[ImpPoints],[ImpPointsHidden],[ImpCcrsID]) VALUES (,,NULL,NULL,,);</v>
      </c>
    </row>
    <row r="359" spans="8:23">
      <c r="H359" s="68"/>
      <c r="W359" s="68" t="str">
        <f t="shared" si="8"/>
        <v>INSERT INTO dbmanottbe.[dbo].Results_Import ([ImpSerieNum],[ImpPassage],[ImpMedalID],[ImpPoints],[ImpPointsHidden],[ImpCcrsID]) VALUES (,,NULL,NULL,,);</v>
      </c>
    </row>
    <row r="360" spans="8:23">
      <c r="H360" s="68"/>
      <c r="W360" s="68" t="str">
        <f t="shared" si="8"/>
        <v>INSERT INTO dbmanottbe.[dbo].Results_Import ([ImpSerieNum],[ImpPassage],[ImpMedalID],[ImpPoints],[ImpPointsHidden],[ImpCcrsID]) VALUES (,,NULL,NULL,,);</v>
      </c>
    </row>
    <row r="361" spans="8:23">
      <c r="H361" s="68"/>
      <c r="W361" s="68" t="str">
        <f t="shared" si="8"/>
        <v>INSERT INTO dbmanottbe.[dbo].Results_Import ([ImpSerieNum],[ImpPassage],[ImpMedalID],[ImpPoints],[ImpPointsHidden],[ImpCcrsID]) VALUES (,,NULL,NULL,,);</v>
      </c>
    </row>
    <row r="362" spans="8:23">
      <c r="H362" s="68"/>
      <c r="W362" s="68" t="str">
        <f t="shared" si="8"/>
        <v>INSERT INTO dbmanottbe.[dbo].Results_Import ([ImpSerieNum],[ImpPassage],[ImpMedalID],[ImpPoints],[ImpPointsHidden],[ImpCcrsID]) VALUES (,,NULL,NULL,,);</v>
      </c>
    </row>
    <row r="363" spans="8:23">
      <c r="H363" s="68"/>
      <c r="W363" s="68" t="str">
        <f t="shared" si="8"/>
        <v>INSERT INTO dbmanottbe.[dbo].Results_Import ([ImpSerieNum],[ImpPassage],[ImpMedalID],[ImpPoints],[ImpPointsHidden],[ImpCcrsID]) VALUES (,,NULL,NULL,,);</v>
      </c>
    </row>
    <row r="364" spans="8:23">
      <c r="H364" s="68"/>
      <c r="W364" s="68" t="str">
        <f t="shared" si="8"/>
        <v>INSERT INTO dbmanottbe.[dbo].Results_Import ([ImpSerieNum],[ImpPassage],[ImpMedalID],[ImpPoints],[ImpPointsHidden],[ImpCcrsID]) VALUES (,,NULL,NULL,,);</v>
      </c>
    </row>
    <row r="365" spans="8:23">
      <c r="H365" s="68"/>
      <c r="W365" s="68" t="str">
        <f t="shared" si="8"/>
        <v>INSERT INTO dbmanottbe.[dbo].Results_Import ([ImpSerieNum],[ImpPassage],[ImpMedalID],[ImpPoints],[ImpPointsHidden],[ImpCcrsID]) VALUES (,,NULL,NULL,,);</v>
      </c>
    </row>
    <row r="366" spans="8:23">
      <c r="H366" s="68"/>
      <c r="W366" s="68" t="str">
        <f t="shared" si="8"/>
        <v>INSERT INTO dbmanottbe.[dbo].Results_Import ([ImpSerieNum],[ImpPassage],[ImpMedalID],[ImpPoints],[ImpPointsHidden],[ImpCcrsID]) VALUES (,,NULL,NULL,,);</v>
      </c>
    </row>
    <row r="367" spans="8:23">
      <c r="H367" s="68"/>
      <c r="W367" s="68" t="str">
        <f t="shared" si="8"/>
        <v>INSERT INTO dbmanottbe.[dbo].Results_Import ([ImpSerieNum],[ImpPassage],[ImpMedalID],[ImpPoints],[ImpPointsHidden],[ImpCcrsID]) VALUES (,,NULL,NULL,,);</v>
      </c>
    </row>
    <row r="368" spans="8:23">
      <c r="H368" s="68"/>
      <c r="W368" s="68" t="str">
        <f t="shared" si="8"/>
        <v>INSERT INTO dbmanottbe.[dbo].Results_Import ([ImpSerieNum],[ImpPassage],[ImpMedalID],[ImpPoints],[ImpPointsHidden],[ImpCcrsID]) VALUES (,,NULL,NULL,,);</v>
      </c>
    </row>
    <row r="369" spans="8:23">
      <c r="H369" s="68"/>
      <c r="W369" s="68" t="str">
        <f t="shared" si="8"/>
        <v>INSERT INTO dbmanottbe.[dbo].Results_Import ([ImpSerieNum],[ImpPassage],[ImpMedalID],[ImpPoints],[ImpPointsHidden],[ImpCcrsID]) VALUES (,,NULL,NULL,,);</v>
      </c>
    </row>
    <row r="370" spans="8:23">
      <c r="H370" s="68"/>
      <c r="W370" s="68" t="str">
        <f t="shared" si="8"/>
        <v>INSERT INTO dbmanottbe.[dbo].Results_Import ([ImpSerieNum],[ImpPassage],[ImpMedalID],[ImpPoints],[ImpPointsHidden],[ImpCcrsID]) VALUES (,,NULL,NULL,,);</v>
      </c>
    </row>
    <row r="371" spans="8:23">
      <c r="H371" s="68"/>
      <c r="W371" s="68" t="str">
        <f t="shared" si="8"/>
        <v>INSERT INTO dbmanottbe.[dbo].Results_Import ([ImpSerieNum],[ImpPassage],[ImpMedalID],[ImpPoints],[ImpPointsHidden],[ImpCcrsID]) VALUES (,,NULL,NULL,,);</v>
      </c>
    </row>
    <row r="372" spans="8:23">
      <c r="H372" s="68"/>
      <c r="W372" s="68" t="str">
        <f t="shared" si="8"/>
        <v>INSERT INTO dbmanottbe.[dbo].Results_Import ([ImpSerieNum],[ImpPassage],[ImpMedalID],[ImpPoints],[ImpPointsHidden],[ImpCcrsID]) VALUES (,,NULL,NULL,,);</v>
      </c>
    </row>
    <row r="373" spans="8:23">
      <c r="H373" s="68"/>
      <c r="W373" s="68" t="str">
        <f t="shared" si="8"/>
        <v>INSERT INTO dbmanottbe.[dbo].Results_Import ([ImpSerieNum],[ImpPassage],[ImpMedalID],[ImpPoints],[ImpPointsHidden],[ImpCcrsID]) VALUES (,,NULL,NULL,,);</v>
      </c>
    </row>
    <row r="374" spans="8:23">
      <c r="H374" s="68"/>
      <c r="W374" s="68" t="str">
        <f t="shared" si="8"/>
        <v>INSERT INTO dbmanottbe.[dbo].Results_Import ([ImpSerieNum],[ImpPassage],[ImpMedalID],[ImpPoints],[ImpPointsHidden],[ImpCcrsID]) VALUES (,,NULL,NULL,,);</v>
      </c>
    </row>
    <row r="375" spans="8:23">
      <c r="H375" s="68"/>
      <c r="W375" s="68" t="str">
        <f t="shared" si="8"/>
        <v>INSERT INTO dbmanottbe.[dbo].Results_Import ([ImpSerieNum],[ImpPassage],[ImpMedalID],[ImpPoints],[ImpPointsHidden],[ImpCcrsID]) VALUES (,,NULL,NULL,,);</v>
      </c>
    </row>
    <row r="376" spans="8:23">
      <c r="H376" s="68"/>
      <c r="W376" s="68" t="str">
        <f t="shared" si="8"/>
        <v>INSERT INTO dbmanottbe.[dbo].Results_Import ([ImpSerieNum],[ImpPassage],[ImpMedalID],[ImpPoints],[ImpPointsHidden],[ImpCcrsID]) VALUES (,,NULL,NULL,,);</v>
      </c>
    </row>
    <row r="377" spans="8:23">
      <c r="H377" s="68"/>
      <c r="W377" s="68" t="str">
        <f t="shared" si="8"/>
        <v>INSERT INTO dbmanottbe.[dbo].Results_Import ([ImpSerieNum],[ImpPassage],[ImpMedalID],[ImpPoints],[ImpPointsHidden],[ImpCcrsID]) VALUES (,,NULL,NULL,,);</v>
      </c>
    </row>
    <row r="378" spans="8:23">
      <c r="H378" s="68"/>
      <c r="W378" s="68" t="str">
        <f t="shared" si="8"/>
        <v>INSERT INTO dbmanottbe.[dbo].Results_Import ([ImpSerieNum],[ImpPassage],[ImpMedalID],[ImpPoints],[ImpPointsHidden],[ImpCcrsID]) VALUES (,,NULL,NULL,,);</v>
      </c>
    </row>
    <row r="379" spans="8:23">
      <c r="H379" s="68"/>
      <c r="W379" s="68" t="str">
        <f t="shared" si="8"/>
        <v>INSERT INTO dbmanottbe.[dbo].Results_Import ([ImpSerieNum],[ImpPassage],[ImpMedalID],[ImpPoints],[ImpPointsHidden],[ImpCcrsID]) VALUES (,,NULL,NULL,,);</v>
      </c>
    </row>
    <row r="380" spans="8:23">
      <c r="H380" s="68"/>
      <c r="W380" s="68" t="str">
        <f t="shared" si="8"/>
        <v>INSERT INTO dbmanottbe.[dbo].Results_Import ([ImpSerieNum],[ImpPassage],[ImpMedalID],[ImpPoints],[ImpPointsHidden],[ImpCcrsID]) VALUES (,,NULL,NULL,,);</v>
      </c>
    </row>
    <row r="381" spans="8:23">
      <c r="H381" s="68"/>
      <c r="W381" s="68" t="str">
        <f t="shared" si="8"/>
        <v>INSERT INTO dbmanottbe.[dbo].Results_Import ([ImpSerieNum],[ImpPassage],[ImpMedalID],[ImpPoints],[ImpPointsHidden],[ImpCcrsID]) VALUES (,,NULL,NULL,,);</v>
      </c>
    </row>
    <row r="382" spans="8:23">
      <c r="H382" s="68"/>
      <c r="W382" s="68" t="str">
        <f t="shared" si="8"/>
        <v>INSERT INTO dbmanottbe.[dbo].Results_Import ([ImpSerieNum],[ImpPassage],[ImpMedalID],[ImpPoints],[ImpPointsHidden],[ImpCcrsID]) VALUES (,,NULL,NULL,,);</v>
      </c>
    </row>
    <row r="383" spans="8:23">
      <c r="H383" s="68"/>
      <c r="W383" s="68" t="str">
        <f t="shared" si="8"/>
        <v>INSERT INTO dbmanottbe.[dbo].Results_Import ([ImpSerieNum],[ImpPassage],[ImpMedalID],[ImpPoints],[ImpPointsHidden],[ImpCcrsID]) VALUES (,,NULL,NULL,,);</v>
      </c>
    </row>
    <row r="384" spans="8:23">
      <c r="H384" s="68"/>
      <c r="W384" s="68" t="str">
        <f t="shared" si="8"/>
        <v>INSERT INTO dbmanottbe.[dbo].Results_Import ([ImpSerieNum],[ImpPassage],[ImpMedalID],[ImpPoints],[ImpPointsHidden],[ImpCcrsID]) VALUES (,,NULL,NULL,,);</v>
      </c>
    </row>
    <row r="385" spans="8:23">
      <c r="H385" s="68"/>
      <c r="W385" s="68" t="str">
        <f t="shared" si="8"/>
        <v>INSERT INTO dbmanottbe.[dbo].Results_Import ([ImpSerieNum],[ImpPassage],[ImpMedalID],[ImpPoints],[ImpPointsHidden],[ImpCcrsID]) VALUES (,,NULL,NULL,,);</v>
      </c>
    </row>
    <row r="386" spans="8:23">
      <c r="H386" s="68"/>
      <c r="W386" s="68" t="str">
        <f t="shared" si="8"/>
        <v>INSERT INTO dbmanottbe.[dbo].Results_Import ([ImpSerieNum],[ImpPassage],[ImpMedalID],[ImpPoints],[ImpPointsHidden],[ImpCcrsID]) VALUES (,,NULL,NULL,,);</v>
      </c>
    </row>
    <row r="387" spans="8:23">
      <c r="H387" s="68"/>
      <c r="W387" s="68" t="str">
        <f t="shared" ref="W387:W450" si="9">"INSERT INTO "&amp;$U$2&amp;" ([ImpSerieNum],[ImpPassage],[ImpMedalID],[ImpPoints],[ImpPointsHidden],[ImpCcrsID]) VALUES ("&amp;B387&amp;","&amp;C387&amp;","&amp;IF(D387="","NULL","'"&amp;D387&amp;"'")&amp;","&amp;IF(E387="","NULL",SUBSTITUTE(E387,",","."))&amp;","&amp;SUBSTITUTE(F387,",",".")&amp;","&amp;G387&amp;");"</f>
        <v>INSERT INTO dbmanottbe.[dbo].Results_Import ([ImpSerieNum],[ImpPassage],[ImpMedalID],[ImpPoints],[ImpPointsHidden],[ImpCcrsID]) VALUES (,,NULL,NULL,,);</v>
      </c>
    </row>
    <row r="388" spans="8:23">
      <c r="H388" s="68"/>
      <c r="W388" s="68" t="str">
        <f t="shared" si="9"/>
        <v>INSERT INTO dbmanottbe.[dbo].Results_Import ([ImpSerieNum],[ImpPassage],[ImpMedalID],[ImpPoints],[ImpPointsHidden],[ImpCcrsID]) VALUES (,,NULL,NULL,,);</v>
      </c>
    </row>
    <row r="389" spans="8:23">
      <c r="H389" s="68"/>
      <c r="W389" s="68" t="str">
        <f t="shared" si="9"/>
        <v>INSERT INTO dbmanottbe.[dbo].Results_Import ([ImpSerieNum],[ImpPassage],[ImpMedalID],[ImpPoints],[ImpPointsHidden],[ImpCcrsID]) VALUES (,,NULL,NULL,,);</v>
      </c>
    </row>
    <row r="390" spans="8:23">
      <c r="H390" s="68"/>
      <c r="W390" s="68" t="str">
        <f t="shared" si="9"/>
        <v>INSERT INTO dbmanottbe.[dbo].Results_Import ([ImpSerieNum],[ImpPassage],[ImpMedalID],[ImpPoints],[ImpPointsHidden],[ImpCcrsID]) VALUES (,,NULL,NULL,,);</v>
      </c>
    </row>
    <row r="391" spans="8:23">
      <c r="H391" s="68"/>
      <c r="W391" s="68" t="str">
        <f t="shared" si="9"/>
        <v>INSERT INTO dbmanottbe.[dbo].Results_Import ([ImpSerieNum],[ImpPassage],[ImpMedalID],[ImpPoints],[ImpPointsHidden],[ImpCcrsID]) VALUES (,,NULL,NULL,,);</v>
      </c>
    </row>
    <row r="392" spans="8:23">
      <c r="H392" s="68"/>
      <c r="W392" s="68" t="str">
        <f t="shared" si="9"/>
        <v>INSERT INTO dbmanottbe.[dbo].Results_Import ([ImpSerieNum],[ImpPassage],[ImpMedalID],[ImpPoints],[ImpPointsHidden],[ImpCcrsID]) VALUES (,,NULL,NULL,,);</v>
      </c>
    </row>
    <row r="393" spans="8:23">
      <c r="H393" s="68"/>
      <c r="W393" s="68" t="str">
        <f t="shared" si="9"/>
        <v>INSERT INTO dbmanottbe.[dbo].Results_Import ([ImpSerieNum],[ImpPassage],[ImpMedalID],[ImpPoints],[ImpPointsHidden],[ImpCcrsID]) VALUES (,,NULL,NULL,,);</v>
      </c>
    </row>
    <row r="394" spans="8:23">
      <c r="H394" s="68"/>
      <c r="W394" s="68" t="str">
        <f t="shared" si="9"/>
        <v>INSERT INTO dbmanottbe.[dbo].Results_Import ([ImpSerieNum],[ImpPassage],[ImpMedalID],[ImpPoints],[ImpPointsHidden],[ImpCcrsID]) VALUES (,,NULL,NULL,,);</v>
      </c>
    </row>
    <row r="395" spans="8:23">
      <c r="H395" s="68"/>
      <c r="W395" s="68" t="str">
        <f t="shared" si="9"/>
        <v>INSERT INTO dbmanottbe.[dbo].Results_Import ([ImpSerieNum],[ImpPassage],[ImpMedalID],[ImpPoints],[ImpPointsHidden],[ImpCcrsID]) VALUES (,,NULL,NULL,,);</v>
      </c>
    </row>
    <row r="396" spans="8:23">
      <c r="H396" s="68"/>
      <c r="W396" s="68" t="str">
        <f t="shared" si="9"/>
        <v>INSERT INTO dbmanottbe.[dbo].Results_Import ([ImpSerieNum],[ImpPassage],[ImpMedalID],[ImpPoints],[ImpPointsHidden],[ImpCcrsID]) VALUES (,,NULL,NULL,,);</v>
      </c>
    </row>
    <row r="397" spans="8:23">
      <c r="H397" s="68"/>
      <c r="W397" s="68" t="str">
        <f t="shared" si="9"/>
        <v>INSERT INTO dbmanottbe.[dbo].Results_Import ([ImpSerieNum],[ImpPassage],[ImpMedalID],[ImpPoints],[ImpPointsHidden],[ImpCcrsID]) VALUES (,,NULL,NULL,,);</v>
      </c>
    </row>
    <row r="398" spans="8:23">
      <c r="H398" s="68"/>
      <c r="W398" s="68" t="str">
        <f t="shared" si="9"/>
        <v>INSERT INTO dbmanottbe.[dbo].Results_Import ([ImpSerieNum],[ImpPassage],[ImpMedalID],[ImpPoints],[ImpPointsHidden],[ImpCcrsID]) VALUES (,,NULL,NULL,,);</v>
      </c>
    </row>
    <row r="399" spans="8:23">
      <c r="H399" s="68"/>
      <c r="W399" s="68" t="str">
        <f t="shared" si="9"/>
        <v>INSERT INTO dbmanottbe.[dbo].Results_Import ([ImpSerieNum],[ImpPassage],[ImpMedalID],[ImpPoints],[ImpPointsHidden],[ImpCcrsID]) VALUES (,,NULL,NULL,,);</v>
      </c>
    </row>
    <row r="400" spans="8:23">
      <c r="H400" s="68"/>
      <c r="W400" s="68" t="str">
        <f t="shared" si="9"/>
        <v>INSERT INTO dbmanottbe.[dbo].Results_Import ([ImpSerieNum],[ImpPassage],[ImpMedalID],[ImpPoints],[ImpPointsHidden],[ImpCcrsID]) VALUES (,,NULL,NULL,,);</v>
      </c>
    </row>
    <row r="401" spans="8:23">
      <c r="H401" s="68"/>
      <c r="W401" s="68" t="str">
        <f t="shared" si="9"/>
        <v>INSERT INTO dbmanottbe.[dbo].Results_Import ([ImpSerieNum],[ImpPassage],[ImpMedalID],[ImpPoints],[ImpPointsHidden],[ImpCcrsID]) VALUES (,,NULL,NULL,,);</v>
      </c>
    </row>
    <row r="402" spans="8:23">
      <c r="H402" s="68"/>
      <c r="W402" s="68" t="str">
        <f t="shared" si="9"/>
        <v>INSERT INTO dbmanottbe.[dbo].Results_Import ([ImpSerieNum],[ImpPassage],[ImpMedalID],[ImpPoints],[ImpPointsHidden],[ImpCcrsID]) VALUES (,,NULL,NULL,,);</v>
      </c>
    </row>
    <row r="403" spans="8:23">
      <c r="H403" s="68"/>
      <c r="W403" s="68" t="str">
        <f t="shared" si="9"/>
        <v>INSERT INTO dbmanottbe.[dbo].Results_Import ([ImpSerieNum],[ImpPassage],[ImpMedalID],[ImpPoints],[ImpPointsHidden],[ImpCcrsID]) VALUES (,,NULL,NULL,,);</v>
      </c>
    </row>
    <row r="404" spans="8:23">
      <c r="H404" s="68"/>
      <c r="W404" s="68" t="str">
        <f t="shared" si="9"/>
        <v>INSERT INTO dbmanottbe.[dbo].Results_Import ([ImpSerieNum],[ImpPassage],[ImpMedalID],[ImpPoints],[ImpPointsHidden],[ImpCcrsID]) VALUES (,,NULL,NULL,,);</v>
      </c>
    </row>
    <row r="405" spans="8:23">
      <c r="H405" s="68"/>
      <c r="W405" s="68" t="str">
        <f t="shared" si="9"/>
        <v>INSERT INTO dbmanottbe.[dbo].Results_Import ([ImpSerieNum],[ImpPassage],[ImpMedalID],[ImpPoints],[ImpPointsHidden],[ImpCcrsID]) VALUES (,,NULL,NULL,,);</v>
      </c>
    </row>
    <row r="406" spans="8:23">
      <c r="H406" s="68"/>
      <c r="W406" s="68" t="str">
        <f t="shared" si="9"/>
        <v>INSERT INTO dbmanottbe.[dbo].Results_Import ([ImpSerieNum],[ImpPassage],[ImpMedalID],[ImpPoints],[ImpPointsHidden],[ImpCcrsID]) VALUES (,,NULL,NULL,,);</v>
      </c>
    </row>
    <row r="407" spans="8:23">
      <c r="W407" s="68" t="str">
        <f t="shared" si="9"/>
        <v>INSERT INTO dbmanottbe.[dbo].Results_Import ([ImpSerieNum],[ImpPassage],[ImpMedalID],[ImpPoints],[ImpPointsHidden],[ImpCcrsID]) VALUES (,,NULL,NULL,,);</v>
      </c>
    </row>
    <row r="408" spans="8:23">
      <c r="W408" s="68" t="str">
        <f t="shared" si="9"/>
        <v>INSERT INTO dbmanottbe.[dbo].Results_Import ([ImpSerieNum],[ImpPassage],[ImpMedalID],[ImpPoints],[ImpPointsHidden],[ImpCcrsID]) VALUES (,,NULL,NULL,,);</v>
      </c>
    </row>
    <row r="409" spans="8:23">
      <c r="W409" s="68" t="str">
        <f t="shared" si="9"/>
        <v>INSERT INTO dbmanottbe.[dbo].Results_Import ([ImpSerieNum],[ImpPassage],[ImpMedalID],[ImpPoints],[ImpPointsHidden],[ImpCcrsID]) VALUES (,,NULL,NULL,,);</v>
      </c>
    </row>
    <row r="410" spans="8:23">
      <c r="W410" s="68" t="str">
        <f t="shared" si="9"/>
        <v>INSERT INTO dbmanottbe.[dbo].Results_Import ([ImpSerieNum],[ImpPassage],[ImpMedalID],[ImpPoints],[ImpPointsHidden],[ImpCcrsID]) VALUES (,,NULL,NULL,,);</v>
      </c>
    </row>
    <row r="411" spans="8:23">
      <c r="W411" s="68" t="str">
        <f t="shared" si="9"/>
        <v>INSERT INTO dbmanottbe.[dbo].Results_Import ([ImpSerieNum],[ImpPassage],[ImpMedalID],[ImpPoints],[ImpPointsHidden],[ImpCcrsID]) VALUES (,,NULL,NULL,,);</v>
      </c>
    </row>
    <row r="412" spans="8:23">
      <c r="W412" s="68" t="str">
        <f t="shared" si="9"/>
        <v>INSERT INTO dbmanottbe.[dbo].Results_Import ([ImpSerieNum],[ImpPassage],[ImpMedalID],[ImpPoints],[ImpPointsHidden],[ImpCcrsID]) VALUES (,,NULL,NULL,,);</v>
      </c>
    </row>
    <row r="413" spans="8:23">
      <c r="W413" s="68" t="str">
        <f t="shared" si="9"/>
        <v>INSERT INTO dbmanottbe.[dbo].Results_Import ([ImpSerieNum],[ImpPassage],[ImpMedalID],[ImpPoints],[ImpPointsHidden],[ImpCcrsID]) VALUES (,,NULL,NULL,,);</v>
      </c>
    </row>
    <row r="414" spans="8:23">
      <c r="W414" s="68" t="str">
        <f t="shared" si="9"/>
        <v>INSERT INTO dbmanottbe.[dbo].Results_Import ([ImpSerieNum],[ImpPassage],[ImpMedalID],[ImpPoints],[ImpPointsHidden],[ImpCcrsID]) VALUES (,,NULL,NULL,,);</v>
      </c>
    </row>
    <row r="415" spans="8:23">
      <c r="W415" s="68" t="str">
        <f t="shared" si="9"/>
        <v>INSERT INTO dbmanottbe.[dbo].Results_Import ([ImpSerieNum],[ImpPassage],[ImpMedalID],[ImpPoints],[ImpPointsHidden],[ImpCcrsID]) VALUES (,,NULL,NULL,,);</v>
      </c>
    </row>
    <row r="416" spans="8:23">
      <c r="W416" s="68" t="str">
        <f t="shared" si="9"/>
        <v>INSERT INTO dbmanottbe.[dbo].Results_Import ([ImpSerieNum],[ImpPassage],[ImpMedalID],[ImpPoints],[ImpPointsHidden],[ImpCcrsID]) VALUES (,,NULL,NULL,,);</v>
      </c>
    </row>
    <row r="417" spans="23:23">
      <c r="W417" s="68" t="str">
        <f t="shared" si="9"/>
        <v>INSERT INTO dbmanottbe.[dbo].Results_Import ([ImpSerieNum],[ImpPassage],[ImpMedalID],[ImpPoints],[ImpPointsHidden],[ImpCcrsID]) VALUES (,,NULL,NULL,,);</v>
      </c>
    </row>
    <row r="418" spans="23:23">
      <c r="W418" s="68" t="str">
        <f t="shared" si="9"/>
        <v>INSERT INTO dbmanottbe.[dbo].Results_Import ([ImpSerieNum],[ImpPassage],[ImpMedalID],[ImpPoints],[ImpPointsHidden],[ImpCcrsID]) VALUES (,,NULL,NULL,,);</v>
      </c>
    </row>
    <row r="419" spans="23:23">
      <c r="W419" s="68" t="str">
        <f t="shared" si="9"/>
        <v>INSERT INTO dbmanottbe.[dbo].Results_Import ([ImpSerieNum],[ImpPassage],[ImpMedalID],[ImpPoints],[ImpPointsHidden],[ImpCcrsID]) VALUES (,,NULL,NULL,,);</v>
      </c>
    </row>
    <row r="420" spans="23:23">
      <c r="W420" s="68" t="str">
        <f t="shared" si="9"/>
        <v>INSERT INTO dbmanottbe.[dbo].Results_Import ([ImpSerieNum],[ImpPassage],[ImpMedalID],[ImpPoints],[ImpPointsHidden],[ImpCcrsID]) VALUES (,,NULL,NULL,,);</v>
      </c>
    </row>
    <row r="421" spans="23:23">
      <c r="W421" s="68" t="str">
        <f t="shared" si="9"/>
        <v>INSERT INTO dbmanottbe.[dbo].Results_Import ([ImpSerieNum],[ImpPassage],[ImpMedalID],[ImpPoints],[ImpPointsHidden],[ImpCcrsID]) VALUES (,,NULL,NULL,,);</v>
      </c>
    </row>
    <row r="422" spans="23:23">
      <c r="W422" s="68" t="str">
        <f t="shared" si="9"/>
        <v>INSERT INTO dbmanottbe.[dbo].Results_Import ([ImpSerieNum],[ImpPassage],[ImpMedalID],[ImpPoints],[ImpPointsHidden],[ImpCcrsID]) VALUES (,,NULL,NULL,,);</v>
      </c>
    </row>
    <row r="423" spans="23:23">
      <c r="W423" s="68" t="str">
        <f t="shared" si="9"/>
        <v>INSERT INTO dbmanottbe.[dbo].Results_Import ([ImpSerieNum],[ImpPassage],[ImpMedalID],[ImpPoints],[ImpPointsHidden],[ImpCcrsID]) VALUES (,,NULL,NULL,,);</v>
      </c>
    </row>
    <row r="424" spans="23:23">
      <c r="W424" s="68" t="str">
        <f t="shared" si="9"/>
        <v>INSERT INTO dbmanottbe.[dbo].Results_Import ([ImpSerieNum],[ImpPassage],[ImpMedalID],[ImpPoints],[ImpPointsHidden],[ImpCcrsID]) VALUES (,,NULL,NULL,,);</v>
      </c>
    </row>
    <row r="425" spans="23:23">
      <c r="W425" s="68" t="str">
        <f t="shared" si="9"/>
        <v>INSERT INTO dbmanottbe.[dbo].Results_Import ([ImpSerieNum],[ImpPassage],[ImpMedalID],[ImpPoints],[ImpPointsHidden],[ImpCcrsID]) VALUES (,,NULL,NULL,,);</v>
      </c>
    </row>
    <row r="426" spans="23:23">
      <c r="W426" s="68" t="str">
        <f t="shared" si="9"/>
        <v>INSERT INTO dbmanottbe.[dbo].Results_Import ([ImpSerieNum],[ImpPassage],[ImpMedalID],[ImpPoints],[ImpPointsHidden],[ImpCcrsID]) VALUES (,,NULL,NULL,,);</v>
      </c>
    </row>
    <row r="427" spans="23:23">
      <c r="W427" s="68" t="str">
        <f t="shared" si="9"/>
        <v>INSERT INTO dbmanottbe.[dbo].Results_Import ([ImpSerieNum],[ImpPassage],[ImpMedalID],[ImpPoints],[ImpPointsHidden],[ImpCcrsID]) VALUES (,,NULL,NULL,,);</v>
      </c>
    </row>
    <row r="428" spans="23:23">
      <c r="W428" s="68" t="str">
        <f t="shared" si="9"/>
        <v>INSERT INTO dbmanottbe.[dbo].Results_Import ([ImpSerieNum],[ImpPassage],[ImpMedalID],[ImpPoints],[ImpPointsHidden],[ImpCcrsID]) VALUES (,,NULL,NULL,,);</v>
      </c>
    </row>
    <row r="429" spans="23:23">
      <c r="W429" s="68" t="str">
        <f t="shared" si="9"/>
        <v>INSERT INTO dbmanottbe.[dbo].Results_Import ([ImpSerieNum],[ImpPassage],[ImpMedalID],[ImpPoints],[ImpPointsHidden],[ImpCcrsID]) VALUES (,,NULL,NULL,,);</v>
      </c>
    </row>
    <row r="430" spans="23:23">
      <c r="W430" s="68" t="str">
        <f t="shared" si="9"/>
        <v>INSERT INTO dbmanottbe.[dbo].Results_Import ([ImpSerieNum],[ImpPassage],[ImpMedalID],[ImpPoints],[ImpPointsHidden],[ImpCcrsID]) VALUES (,,NULL,NULL,,);</v>
      </c>
    </row>
    <row r="431" spans="23:23">
      <c r="W431" s="68" t="str">
        <f t="shared" si="9"/>
        <v>INSERT INTO dbmanottbe.[dbo].Results_Import ([ImpSerieNum],[ImpPassage],[ImpMedalID],[ImpPoints],[ImpPointsHidden],[ImpCcrsID]) VALUES (,,NULL,NULL,,);</v>
      </c>
    </row>
    <row r="432" spans="23:23">
      <c r="W432" s="68" t="str">
        <f t="shared" si="9"/>
        <v>INSERT INTO dbmanottbe.[dbo].Results_Import ([ImpSerieNum],[ImpPassage],[ImpMedalID],[ImpPoints],[ImpPointsHidden],[ImpCcrsID]) VALUES (,,NULL,NULL,,);</v>
      </c>
    </row>
    <row r="433" spans="23:23">
      <c r="W433" s="68" t="str">
        <f t="shared" si="9"/>
        <v>INSERT INTO dbmanottbe.[dbo].Results_Import ([ImpSerieNum],[ImpPassage],[ImpMedalID],[ImpPoints],[ImpPointsHidden],[ImpCcrsID]) VALUES (,,NULL,NULL,,);</v>
      </c>
    </row>
    <row r="434" spans="23:23">
      <c r="W434" s="68" t="str">
        <f t="shared" si="9"/>
        <v>INSERT INTO dbmanottbe.[dbo].Results_Import ([ImpSerieNum],[ImpPassage],[ImpMedalID],[ImpPoints],[ImpPointsHidden],[ImpCcrsID]) VALUES (,,NULL,NULL,,);</v>
      </c>
    </row>
    <row r="435" spans="23:23">
      <c r="W435" s="68" t="str">
        <f t="shared" si="9"/>
        <v>INSERT INTO dbmanottbe.[dbo].Results_Import ([ImpSerieNum],[ImpPassage],[ImpMedalID],[ImpPoints],[ImpPointsHidden],[ImpCcrsID]) VALUES (,,NULL,NULL,,);</v>
      </c>
    </row>
    <row r="436" spans="23:23">
      <c r="W436" s="68" t="str">
        <f t="shared" si="9"/>
        <v>INSERT INTO dbmanottbe.[dbo].Results_Import ([ImpSerieNum],[ImpPassage],[ImpMedalID],[ImpPoints],[ImpPointsHidden],[ImpCcrsID]) VALUES (,,NULL,NULL,,);</v>
      </c>
    </row>
    <row r="437" spans="23:23">
      <c r="W437" s="68" t="str">
        <f t="shared" si="9"/>
        <v>INSERT INTO dbmanottbe.[dbo].Results_Import ([ImpSerieNum],[ImpPassage],[ImpMedalID],[ImpPoints],[ImpPointsHidden],[ImpCcrsID]) VALUES (,,NULL,NULL,,);</v>
      </c>
    </row>
    <row r="438" spans="23:23">
      <c r="W438" s="68" t="str">
        <f t="shared" si="9"/>
        <v>INSERT INTO dbmanottbe.[dbo].Results_Import ([ImpSerieNum],[ImpPassage],[ImpMedalID],[ImpPoints],[ImpPointsHidden],[ImpCcrsID]) VALUES (,,NULL,NULL,,);</v>
      </c>
    </row>
    <row r="439" spans="23:23">
      <c r="W439" s="68" t="str">
        <f t="shared" si="9"/>
        <v>INSERT INTO dbmanottbe.[dbo].Results_Import ([ImpSerieNum],[ImpPassage],[ImpMedalID],[ImpPoints],[ImpPointsHidden],[ImpCcrsID]) VALUES (,,NULL,NULL,,);</v>
      </c>
    </row>
    <row r="440" spans="23:23">
      <c r="W440" s="68" t="str">
        <f t="shared" si="9"/>
        <v>INSERT INTO dbmanottbe.[dbo].Results_Import ([ImpSerieNum],[ImpPassage],[ImpMedalID],[ImpPoints],[ImpPointsHidden],[ImpCcrsID]) VALUES (,,NULL,NULL,,);</v>
      </c>
    </row>
    <row r="441" spans="23:23">
      <c r="W441" s="68" t="str">
        <f t="shared" si="9"/>
        <v>INSERT INTO dbmanottbe.[dbo].Results_Import ([ImpSerieNum],[ImpPassage],[ImpMedalID],[ImpPoints],[ImpPointsHidden],[ImpCcrsID]) VALUES (,,NULL,NULL,,);</v>
      </c>
    </row>
    <row r="442" spans="23:23">
      <c r="W442" s="68" t="str">
        <f t="shared" si="9"/>
        <v>INSERT INTO dbmanottbe.[dbo].Results_Import ([ImpSerieNum],[ImpPassage],[ImpMedalID],[ImpPoints],[ImpPointsHidden],[ImpCcrsID]) VALUES (,,NULL,NULL,,);</v>
      </c>
    </row>
    <row r="443" spans="23:23">
      <c r="W443" s="68" t="str">
        <f t="shared" si="9"/>
        <v>INSERT INTO dbmanottbe.[dbo].Results_Import ([ImpSerieNum],[ImpPassage],[ImpMedalID],[ImpPoints],[ImpPointsHidden],[ImpCcrsID]) VALUES (,,NULL,NULL,,);</v>
      </c>
    </row>
    <row r="444" spans="23:23">
      <c r="W444" s="68" t="str">
        <f t="shared" si="9"/>
        <v>INSERT INTO dbmanottbe.[dbo].Results_Import ([ImpSerieNum],[ImpPassage],[ImpMedalID],[ImpPoints],[ImpPointsHidden],[ImpCcrsID]) VALUES (,,NULL,NULL,,);</v>
      </c>
    </row>
    <row r="445" spans="23:23">
      <c r="W445" s="68" t="str">
        <f t="shared" si="9"/>
        <v>INSERT INTO dbmanottbe.[dbo].Results_Import ([ImpSerieNum],[ImpPassage],[ImpMedalID],[ImpPoints],[ImpPointsHidden],[ImpCcrsID]) VALUES (,,NULL,NULL,,);</v>
      </c>
    </row>
    <row r="446" spans="23:23">
      <c r="W446" s="68" t="str">
        <f t="shared" si="9"/>
        <v>INSERT INTO dbmanottbe.[dbo].Results_Import ([ImpSerieNum],[ImpPassage],[ImpMedalID],[ImpPoints],[ImpPointsHidden],[ImpCcrsID]) VALUES (,,NULL,NULL,,);</v>
      </c>
    </row>
    <row r="447" spans="23:23">
      <c r="W447" s="68" t="str">
        <f t="shared" si="9"/>
        <v>INSERT INTO dbmanottbe.[dbo].Results_Import ([ImpSerieNum],[ImpPassage],[ImpMedalID],[ImpPoints],[ImpPointsHidden],[ImpCcrsID]) VALUES (,,NULL,NULL,,);</v>
      </c>
    </row>
    <row r="448" spans="23:23">
      <c r="W448" s="68" t="str">
        <f t="shared" si="9"/>
        <v>INSERT INTO dbmanottbe.[dbo].Results_Import ([ImpSerieNum],[ImpPassage],[ImpMedalID],[ImpPoints],[ImpPointsHidden],[ImpCcrsID]) VALUES (,,NULL,NULL,,);</v>
      </c>
    </row>
    <row r="449" spans="23:23">
      <c r="W449" s="68" t="str">
        <f t="shared" si="9"/>
        <v>INSERT INTO dbmanottbe.[dbo].Results_Import ([ImpSerieNum],[ImpPassage],[ImpMedalID],[ImpPoints],[ImpPointsHidden],[ImpCcrsID]) VALUES (,,NULL,NULL,,);</v>
      </c>
    </row>
    <row r="450" spans="23:23">
      <c r="W450" s="68" t="str">
        <f t="shared" si="9"/>
        <v>INSERT INTO dbmanottbe.[dbo].Results_Import ([ImpSerieNum],[ImpPassage],[ImpMedalID],[ImpPoints],[ImpPointsHidden],[ImpCcrsID]) VALUES (,,NULL,NULL,,);</v>
      </c>
    </row>
    <row r="451" spans="23:23">
      <c r="W451" s="68" t="str">
        <f t="shared" ref="W451:W514" si="10">"INSERT INTO "&amp;$U$2&amp;" ([ImpSerieNum],[ImpPassage],[ImpMedalID],[ImpPoints],[ImpPointsHidden],[ImpCcrsID]) VALUES ("&amp;B451&amp;","&amp;C451&amp;","&amp;IF(D451="","NULL","'"&amp;D451&amp;"'")&amp;","&amp;IF(E451="","NULL",SUBSTITUTE(E451,",","."))&amp;","&amp;SUBSTITUTE(F451,",",".")&amp;","&amp;G451&amp;");"</f>
        <v>INSERT INTO dbmanottbe.[dbo].Results_Import ([ImpSerieNum],[ImpPassage],[ImpMedalID],[ImpPoints],[ImpPointsHidden],[ImpCcrsID]) VALUES (,,NULL,NULL,,);</v>
      </c>
    </row>
    <row r="452" spans="23:23">
      <c r="W452" s="68" t="str">
        <f t="shared" si="10"/>
        <v>INSERT INTO dbmanottbe.[dbo].Results_Import ([ImpSerieNum],[ImpPassage],[ImpMedalID],[ImpPoints],[ImpPointsHidden],[ImpCcrsID]) VALUES (,,NULL,NULL,,);</v>
      </c>
    </row>
    <row r="453" spans="23:23">
      <c r="W453" s="68" t="str">
        <f t="shared" si="10"/>
        <v>INSERT INTO dbmanottbe.[dbo].Results_Import ([ImpSerieNum],[ImpPassage],[ImpMedalID],[ImpPoints],[ImpPointsHidden],[ImpCcrsID]) VALUES (,,NULL,NULL,,);</v>
      </c>
    </row>
    <row r="454" spans="23:23">
      <c r="W454" s="68" t="str">
        <f t="shared" si="10"/>
        <v>INSERT INTO dbmanottbe.[dbo].Results_Import ([ImpSerieNum],[ImpPassage],[ImpMedalID],[ImpPoints],[ImpPointsHidden],[ImpCcrsID]) VALUES (,,NULL,NULL,,);</v>
      </c>
    </row>
    <row r="455" spans="23:23">
      <c r="W455" s="68" t="str">
        <f t="shared" si="10"/>
        <v>INSERT INTO dbmanottbe.[dbo].Results_Import ([ImpSerieNum],[ImpPassage],[ImpMedalID],[ImpPoints],[ImpPointsHidden],[ImpCcrsID]) VALUES (,,NULL,NULL,,);</v>
      </c>
    </row>
    <row r="456" spans="23:23">
      <c r="W456" s="68" t="str">
        <f t="shared" si="10"/>
        <v>INSERT INTO dbmanottbe.[dbo].Results_Import ([ImpSerieNum],[ImpPassage],[ImpMedalID],[ImpPoints],[ImpPointsHidden],[ImpCcrsID]) VALUES (,,NULL,NULL,,);</v>
      </c>
    </row>
    <row r="457" spans="23:23">
      <c r="W457" s="68" t="str">
        <f t="shared" si="10"/>
        <v>INSERT INTO dbmanottbe.[dbo].Results_Import ([ImpSerieNum],[ImpPassage],[ImpMedalID],[ImpPoints],[ImpPointsHidden],[ImpCcrsID]) VALUES (,,NULL,NULL,,);</v>
      </c>
    </row>
    <row r="458" spans="23:23">
      <c r="W458" s="68" t="str">
        <f t="shared" si="10"/>
        <v>INSERT INTO dbmanottbe.[dbo].Results_Import ([ImpSerieNum],[ImpPassage],[ImpMedalID],[ImpPoints],[ImpPointsHidden],[ImpCcrsID]) VALUES (,,NULL,NULL,,);</v>
      </c>
    </row>
    <row r="459" spans="23:23">
      <c r="W459" s="68" t="str">
        <f t="shared" si="10"/>
        <v>INSERT INTO dbmanottbe.[dbo].Results_Import ([ImpSerieNum],[ImpPassage],[ImpMedalID],[ImpPoints],[ImpPointsHidden],[ImpCcrsID]) VALUES (,,NULL,NULL,,);</v>
      </c>
    </row>
    <row r="460" spans="23:23">
      <c r="W460" s="68" t="str">
        <f t="shared" si="10"/>
        <v>INSERT INTO dbmanottbe.[dbo].Results_Import ([ImpSerieNum],[ImpPassage],[ImpMedalID],[ImpPoints],[ImpPointsHidden],[ImpCcrsID]) VALUES (,,NULL,NULL,,);</v>
      </c>
    </row>
    <row r="461" spans="23:23">
      <c r="W461" s="68" t="str">
        <f t="shared" si="10"/>
        <v>INSERT INTO dbmanottbe.[dbo].Results_Import ([ImpSerieNum],[ImpPassage],[ImpMedalID],[ImpPoints],[ImpPointsHidden],[ImpCcrsID]) VALUES (,,NULL,NULL,,);</v>
      </c>
    </row>
    <row r="462" spans="23:23">
      <c r="W462" s="68" t="str">
        <f t="shared" si="10"/>
        <v>INSERT INTO dbmanottbe.[dbo].Results_Import ([ImpSerieNum],[ImpPassage],[ImpMedalID],[ImpPoints],[ImpPointsHidden],[ImpCcrsID]) VALUES (,,NULL,NULL,,);</v>
      </c>
    </row>
    <row r="463" spans="23:23">
      <c r="W463" s="68" t="str">
        <f t="shared" si="10"/>
        <v>INSERT INTO dbmanottbe.[dbo].Results_Import ([ImpSerieNum],[ImpPassage],[ImpMedalID],[ImpPoints],[ImpPointsHidden],[ImpCcrsID]) VALUES (,,NULL,NULL,,);</v>
      </c>
    </row>
    <row r="464" spans="23:23">
      <c r="W464" s="68" t="str">
        <f t="shared" si="10"/>
        <v>INSERT INTO dbmanottbe.[dbo].Results_Import ([ImpSerieNum],[ImpPassage],[ImpMedalID],[ImpPoints],[ImpPointsHidden],[ImpCcrsID]) VALUES (,,NULL,NULL,,);</v>
      </c>
    </row>
    <row r="465" spans="23:23">
      <c r="W465" s="68" t="str">
        <f t="shared" si="10"/>
        <v>INSERT INTO dbmanottbe.[dbo].Results_Import ([ImpSerieNum],[ImpPassage],[ImpMedalID],[ImpPoints],[ImpPointsHidden],[ImpCcrsID]) VALUES (,,NULL,NULL,,);</v>
      </c>
    </row>
    <row r="466" spans="23:23">
      <c r="W466" s="68" t="str">
        <f t="shared" si="10"/>
        <v>INSERT INTO dbmanottbe.[dbo].Results_Import ([ImpSerieNum],[ImpPassage],[ImpMedalID],[ImpPoints],[ImpPointsHidden],[ImpCcrsID]) VALUES (,,NULL,NULL,,);</v>
      </c>
    </row>
    <row r="467" spans="23:23">
      <c r="W467" s="68" t="str">
        <f t="shared" si="10"/>
        <v>INSERT INTO dbmanottbe.[dbo].Results_Import ([ImpSerieNum],[ImpPassage],[ImpMedalID],[ImpPoints],[ImpPointsHidden],[ImpCcrsID]) VALUES (,,NULL,NULL,,);</v>
      </c>
    </row>
    <row r="468" spans="23:23">
      <c r="W468" s="68" t="str">
        <f t="shared" si="10"/>
        <v>INSERT INTO dbmanottbe.[dbo].Results_Import ([ImpSerieNum],[ImpPassage],[ImpMedalID],[ImpPoints],[ImpPointsHidden],[ImpCcrsID]) VALUES (,,NULL,NULL,,);</v>
      </c>
    </row>
    <row r="469" spans="23:23">
      <c r="W469" s="68" t="str">
        <f t="shared" si="10"/>
        <v>INSERT INTO dbmanottbe.[dbo].Results_Import ([ImpSerieNum],[ImpPassage],[ImpMedalID],[ImpPoints],[ImpPointsHidden],[ImpCcrsID]) VALUES (,,NULL,NULL,,);</v>
      </c>
    </row>
    <row r="470" spans="23:23">
      <c r="W470" s="68" t="str">
        <f t="shared" si="10"/>
        <v>INSERT INTO dbmanottbe.[dbo].Results_Import ([ImpSerieNum],[ImpPassage],[ImpMedalID],[ImpPoints],[ImpPointsHidden],[ImpCcrsID]) VALUES (,,NULL,NULL,,);</v>
      </c>
    </row>
    <row r="471" spans="23:23">
      <c r="W471" s="68" t="str">
        <f t="shared" si="10"/>
        <v>INSERT INTO dbmanottbe.[dbo].Results_Import ([ImpSerieNum],[ImpPassage],[ImpMedalID],[ImpPoints],[ImpPointsHidden],[ImpCcrsID]) VALUES (,,NULL,NULL,,);</v>
      </c>
    </row>
    <row r="472" spans="23:23">
      <c r="W472" s="68" t="str">
        <f t="shared" si="10"/>
        <v>INSERT INTO dbmanottbe.[dbo].Results_Import ([ImpSerieNum],[ImpPassage],[ImpMedalID],[ImpPoints],[ImpPointsHidden],[ImpCcrsID]) VALUES (,,NULL,NULL,,);</v>
      </c>
    </row>
    <row r="473" spans="23:23">
      <c r="W473" s="68" t="str">
        <f t="shared" si="10"/>
        <v>INSERT INTO dbmanottbe.[dbo].Results_Import ([ImpSerieNum],[ImpPassage],[ImpMedalID],[ImpPoints],[ImpPointsHidden],[ImpCcrsID]) VALUES (,,NULL,NULL,,);</v>
      </c>
    </row>
    <row r="474" spans="23:23">
      <c r="W474" s="68" t="str">
        <f t="shared" si="10"/>
        <v>INSERT INTO dbmanottbe.[dbo].Results_Import ([ImpSerieNum],[ImpPassage],[ImpMedalID],[ImpPoints],[ImpPointsHidden],[ImpCcrsID]) VALUES (,,NULL,NULL,,);</v>
      </c>
    </row>
    <row r="475" spans="23:23">
      <c r="W475" s="68" t="str">
        <f t="shared" si="10"/>
        <v>INSERT INTO dbmanottbe.[dbo].Results_Import ([ImpSerieNum],[ImpPassage],[ImpMedalID],[ImpPoints],[ImpPointsHidden],[ImpCcrsID]) VALUES (,,NULL,NULL,,);</v>
      </c>
    </row>
    <row r="476" spans="23:23">
      <c r="W476" s="68" t="str">
        <f t="shared" si="10"/>
        <v>INSERT INTO dbmanottbe.[dbo].Results_Import ([ImpSerieNum],[ImpPassage],[ImpMedalID],[ImpPoints],[ImpPointsHidden],[ImpCcrsID]) VALUES (,,NULL,NULL,,);</v>
      </c>
    </row>
    <row r="477" spans="23:23">
      <c r="W477" s="68" t="str">
        <f t="shared" si="10"/>
        <v>INSERT INTO dbmanottbe.[dbo].Results_Import ([ImpSerieNum],[ImpPassage],[ImpMedalID],[ImpPoints],[ImpPointsHidden],[ImpCcrsID]) VALUES (,,NULL,NULL,,);</v>
      </c>
    </row>
    <row r="478" spans="23:23">
      <c r="W478" s="68" t="str">
        <f t="shared" si="10"/>
        <v>INSERT INTO dbmanottbe.[dbo].Results_Import ([ImpSerieNum],[ImpPassage],[ImpMedalID],[ImpPoints],[ImpPointsHidden],[ImpCcrsID]) VALUES (,,NULL,NULL,,);</v>
      </c>
    </row>
    <row r="479" spans="23:23">
      <c r="W479" s="68" t="str">
        <f t="shared" si="10"/>
        <v>INSERT INTO dbmanottbe.[dbo].Results_Import ([ImpSerieNum],[ImpPassage],[ImpMedalID],[ImpPoints],[ImpPointsHidden],[ImpCcrsID]) VALUES (,,NULL,NULL,,);</v>
      </c>
    </row>
    <row r="480" spans="23:23">
      <c r="W480" s="68" t="str">
        <f t="shared" si="10"/>
        <v>INSERT INTO dbmanottbe.[dbo].Results_Import ([ImpSerieNum],[ImpPassage],[ImpMedalID],[ImpPoints],[ImpPointsHidden],[ImpCcrsID]) VALUES (,,NULL,NULL,,);</v>
      </c>
    </row>
    <row r="481" spans="23:23">
      <c r="W481" s="68" t="str">
        <f t="shared" si="10"/>
        <v>INSERT INTO dbmanottbe.[dbo].Results_Import ([ImpSerieNum],[ImpPassage],[ImpMedalID],[ImpPoints],[ImpPointsHidden],[ImpCcrsID]) VALUES (,,NULL,NULL,,);</v>
      </c>
    </row>
    <row r="482" spans="23:23">
      <c r="W482" s="68" t="str">
        <f t="shared" si="10"/>
        <v>INSERT INTO dbmanottbe.[dbo].Results_Import ([ImpSerieNum],[ImpPassage],[ImpMedalID],[ImpPoints],[ImpPointsHidden],[ImpCcrsID]) VALUES (,,NULL,NULL,,);</v>
      </c>
    </row>
    <row r="483" spans="23:23">
      <c r="W483" s="68" t="str">
        <f t="shared" si="10"/>
        <v>INSERT INTO dbmanottbe.[dbo].Results_Import ([ImpSerieNum],[ImpPassage],[ImpMedalID],[ImpPoints],[ImpPointsHidden],[ImpCcrsID]) VALUES (,,NULL,NULL,,);</v>
      </c>
    </row>
    <row r="484" spans="23:23">
      <c r="W484" s="68" t="str">
        <f t="shared" si="10"/>
        <v>INSERT INTO dbmanottbe.[dbo].Results_Import ([ImpSerieNum],[ImpPassage],[ImpMedalID],[ImpPoints],[ImpPointsHidden],[ImpCcrsID]) VALUES (,,NULL,NULL,,);</v>
      </c>
    </row>
    <row r="485" spans="23:23">
      <c r="W485" s="68" t="str">
        <f t="shared" si="10"/>
        <v>INSERT INTO dbmanottbe.[dbo].Results_Import ([ImpSerieNum],[ImpPassage],[ImpMedalID],[ImpPoints],[ImpPointsHidden],[ImpCcrsID]) VALUES (,,NULL,NULL,,);</v>
      </c>
    </row>
    <row r="486" spans="23:23">
      <c r="W486" s="68" t="str">
        <f t="shared" si="10"/>
        <v>INSERT INTO dbmanottbe.[dbo].Results_Import ([ImpSerieNum],[ImpPassage],[ImpMedalID],[ImpPoints],[ImpPointsHidden],[ImpCcrsID]) VALUES (,,NULL,NULL,,);</v>
      </c>
    </row>
    <row r="487" spans="23:23">
      <c r="W487" s="68" t="str">
        <f t="shared" si="10"/>
        <v>INSERT INTO dbmanottbe.[dbo].Results_Import ([ImpSerieNum],[ImpPassage],[ImpMedalID],[ImpPoints],[ImpPointsHidden],[ImpCcrsID]) VALUES (,,NULL,NULL,,);</v>
      </c>
    </row>
    <row r="488" spans="23:23">
      <c r="W488" s="68" t="str">
        <f t="shared" si="10"/>
        <v>INSERT INTO dbmanottbe.[dbo].Results_Import ([ImpSerieNum],[ImpPassage],[ImpMedalID],[ImpPoints],[ImpPointsHidden],[ImpCcrsID]) VALUES (,,NULL,NULL,,);</v>
      </c>
    </row>
    <row r="489" spans="23:23">
      <c r="W489" s="68" t="str">
        <f t="shared" si="10"/>
        <v>INSERT INTO dbmanottbe.[dbo].Results_Import ([ImpSerieNum],[ImpPassage],[ImpMedalID],[ImpPoints],[ImpPointsHidden],[ImpCcrsID]) VALUES (,,NULL,NULL,,);</v>
      </c>
    </row>
    <row r="490" spans="23:23">
      <c r="W490" s="68" t="str">
        <f t="shared" si="10"/>
        <v>INSERT INTO dbmanottbe.[dbo].Results_Import ([ImpSerieNum],[ImpPassage],[ImpMedalID],[ImpPoints],[ImpPointsHidden],[ImpCcrsID]) VALUES (,,NULL,NULL,,);</v>
      </c>
    </row>
    <row r="491" spans="23:23">
      <c r="W491" s="68" t="str">
        <f t="shared" si="10"/>
        <v>INSERT INTO dbmanottbe.[dbo].Results_Import ([ImpSerieNum],[ImpPassage],[ImpMedalID],[ImpPoints],[ImpPointsHidden],[ImpCcrsID]) VALUES (,,NULL,NULL,,);</v>
      </c>
    </row>
    <row r="492" spans="23:23">
      <c r="W492" s="68" t="str">
        <f t="shared" si="10"/>
        <v>INSERT INTO dbmanottbe.[dbo].Results_Import ([ImpSerieNum],[ImpPassage],[ImpMedalID],[ImpPoints],[ImpPointsHidden],[ImpCcrsID]) VALUES (,,NULL,NULL,,);</v>
      </c>
    </row>
    <row r="493" spans="23:23">
      <c r="W493" s="68" t="str">
        <f t="shared" si="10"/>
        <v>INSERT INTO dbmanottbe.[dbo].Results_Import ([ImpSerieNum],[ImpPassage],[ImpMedalID],[ImpPoints],[ImpPointsHidden],[ImpCcrsID]) VALUES (,,NULL,NULL,,);</v>
      </c>
    </row>
    <row r="494" spans="23:23">
      <c r="W494" s="68" t="str">
        <f t="shared" si="10"/>
        <v>INSERT INTO dbmanottbe.[dbo].Results_Import ([ImpSerieNum],[ImpPassage],[ImpMedalID],[ImpPoints],[ImpPointsHidden],[ImpCcrsID]) VALUES (,,NULL,NULL,,);</v>
      </c>
    </row>
    <row r="495" spans="23:23">
      <c r="W495" s="68" t="str">
        <f t="shared" si="10"/>
        <v>INSERT INTO dbmanottbe.[dbo].Results_Import ([ImpSerieNum],[ImpPassage],[ImpMedalID],[ImpPoints],[ImpPointsHidden],[ImpCcrsID]) VALUES (,,NULL,NULL,,);</v>
      </c>
    </row>
    <row r="496" spans="23:23">
      <c r="W496" s="68" t="str">
        <f t="shared" si="10"/>
        <v>INSERT INTO dbmanottbe.[dbo].Results_Import ([ImpSerieNum],[ImpPassage],[ImpMedalID],[ImpPoints],[ImpPointsHidden],[ImpCcrsID]) VALUES (,,NULL,NULL,,);</v>
      </c>
    </row>
    <row r="497" spans="23:23">
      <c r="W497" s="68" t="str">
        <f t="shared" si="10"/>
        <v>INSERT INTO dbmanottbe.[dbo].Results_Import ([ImpSerieNum],[ImpPassage],[ImpMedalID],[ImpPoints],[ImpPointsHidden],[ImpCcrsID]) VALUES (,,NULL,NULL,,);</v>
      </c>
    </row>
    <row r="498" spans="23:23">
      <c r="W498" s="68" t="str">
        <f t="shared" si="10"/>
        <v>INSERT INTO dbmanottbe.[dbo].Results_Import ([ImpSerieNum],[ImpPassage],[ImpMedalID],[ImpPoints],[ImpPointsHidden],[ImpCcrsID]) VALUES (,,NULL,NULL,,);</v>
      </c>
    </row>
    <row r="499" spans="23:23">
      <c r="W499" s="68" t="str">
        <f t="shared" si="10"/>
        <v>INSERT INTO dbmanottbe.[dbo].Results_Import ([ImpSerieNum],[ImpPassage],[ImpMedalID],[ImpPoints],[ImpPointsHidden],[ImpCcrsID]) VALUES (,,NULL,NULL,,);</v>
      </c>
    </row>
    <row r="500" spans="23:23">
      <c r="W500" s="68" t="str">
        <f t="shared" si="10"/>
        <v>INSERT INTO dbmanottbe.[dbo].Results_Import ([ImpSerieNum],[ImpPassage],[ImpMedalID],[ImpPoints],[ImpPointsHidden],[ImpCcrsID]) VALUES (,,NULL,NULL,,);</v>
      </c>
    </row>
    <row r="501" spans="23:23">
      <c r="W501" s="68" t="str">
        <f t="shared" si="10"/>
        <v>INSERT INTO dbmanottbe.[dbo].Results_Import ([ImpSerieNum],[ImpPassage],[ImpMedalID],[ImpPoints],[ImpPointsHidden],[ImpCcrsID]) VALUES (,,NULL,NULL,,);</v>
      </c>
    </row>
    <row r="502" spans="23:23">
      <c r="W502" s="68" t="str">
        <f t="shared" si="10"/>
        <v>INSERT INTO dbmanottbe.[dbo].Results_Import ([ImpSerieNum],[ImpPassage],[ImpMedalID],[ImpPoints],[ImpPointsHidden],[ImpCcrsID]) VALUES (,,NULL,NULL,,);</v>
      </c>
    </row>
    <row r="503" spans="23:23">
      <c r="W503" s="68" t="str">
        <f t="shared" si="10"/>
        <v>INSERT INTO dbmanottbe.[dbo].Results_Import ([ImpSerieNum],[ImpPassage],[ImpMedalID],[ImpPoints],[ImpPointsHidden],[ImpCcrsID]) VALUES (,,NULL,NULL,,);</v>
      </c>
    </row>
    <row r="504" spans="23:23">
      <c r="W504" s="68" t="str">
        <f t="shared" si="10"/>
        <v>INSERT INTO dbmanottbe.[dbo].Results_Import ([ImpSerieNum],[ImpPassage],[ImpMedalID],[ImpPoints],[ImpPointsHidden],[ImpCcrsID]) VALUES (,,NULL,NULL,,);</v>
      </c>
    </row>
    <row r="505" spans="23:23">
      <c r="W505" s="68" t="str">
        <f t="shared" si="10"/>
        <v>INSERT INTO dbmanottbe.[dbo].Results_Import ([ImpSerieNum],[ImpPassage],[ImpMedalID],[ImpPoints],[ImpPointsHidden],[ImpCcrsID]) VALUES (,,NULL,NULL,,);</v>
      </c>
    </row>
    <row r="506" spans="23:23">
      <c r="W506" s="68" t="str">
        <f t="shared" si="10"/>
        <v>INSERT INTO dbmanottbe.[dbo].Results_Import ([ImpSerieNum],[ImpPassage],[ImpMedalID],[ImpPoints],[ImpPointsHidden],[ImpCcrsID]) VALUES (,,NULL,NULL,,);</v>
      </c>
    </row>
    <row r="507" spans="23:23">
      <c r="W507" s="68" t="str">
        <f t="shared" si="10"/>
        <v>INSERT INTO dbmanottbe.[dbo].Results_Import ([ImpSerieNum],[ImpPassage],[ImpMedalID],[ImpPoints],[ImpPointsHidden],[ImpCcrsID]) VALUES (,,NULL,NULL,,);</v>
      </c>
    </row>
    <row r="508" spans="23:23">
      <c r="W508" s="68" t="str">
        <f t="shared" si="10"/>
        <v>INSERT INTO dbmanottbe.[dbo].Results_Import ([ImpSerieNum],[ImpPassage],[ImpMedalID],[ImpPoints],[ImpPointsHidden],[ImpCcrsID]) VALUES (,,NULL,NULL,,);</v>
      </c>
    </row>
    <row r="509" spans="23:23">
      <c r="W509" s="68" t="str">
        <f t="shared" si="10"/>
        <v>INSERT INTO dbmanottbe.[dbo].Results_Import ([ImpSerieNum],[ImpPassage],[ImpMedalID],[ImpPoints],[ImpPointsHidden],[ImpCcrsID]) VALUES (,,NULL,NULL,,);</v>
      </c>
    </row>
    <row r="510" spans="23:23">
      <c r="W510" s="68" t="str">
        <f t="shared" si="10"/>
        <v>INSERT INTO dbmanottbe.[dbo].Results_Import ([ImpSerieNum],[ImpPassage],[ImpMedalID],[ImpPoints],[ImpPointsHidden],[ImpCcrsID]) VALUES (,,NULL,NULL,,);</v>
      </c>
    </row>
    <row r="511" spans="23:23">
      <c r="W511" s="68" t="str">
        <f t="shared" si="10"/>
        <v>INSERT INTO dbmanottbe.[dbo].Results_Import ([ImpSerieNum],[ImpPassage],[ImpMedalID],[ImpPoints],[ImpPointsHidden],[ImpCcrsID]) VALUES (,,NULL,NULL,,);</v>
      </c>
    </row>
    <row r="512" spans="23:23">
      <c r="W512" s="68" t="str">
        <f t="shared" si="10"/>
        <v>INSERT INTO dbmanottbe.[dbo].Results_Import ([ImpSerieNum],[ImpPassage],[ImpMedalID],[ImpPoints],[ImpPointsHidden],[ImpCcrsID]) VALUES (,,NULL,NULL,,);</v>
      </c>
    </row>
    <row r="513" spans="23:23">
      <c r="W513" s="68" t="str">
        <f t="shared" si="10"/>
        <v>INSERT INTO dbmanottbe.[dbo].Results_Import ([ImpSerieNum],[ImpPassage],[ImpMedalID],[ImpPoints],[ImpPointsHidden],[ImpCcrsID]) VALUES (,,NULL,NULL,,);</v>
      </c>
    </row>
    <row r="514" spans="23:23">
      <c r="W514" s="68" t="str">
        <f t="shared" si="10"/>
        <v>INSERT INTO dbmanottbe.[dbo].Results_Import ([ImpSerieNum],[ImpPassage],[ImpMedalID],[ImpPoints],[ImpPointsHidden],[ImpCcrsID]) VALUES (,,NULL,NULL,,);</v>
      </c>
    </row>
    <row r="515" spans="23:23">
      <c r="W515" s="68" t="str">
        <f t="shared" ref="W515:W578" si="11">"INSERT INTO "&amp;$U$2&amp;" ([ImpSerieNum],[ImpPassage],[ImpMedalID],[ImpPoints],[ImpPointsHidden],[ImpCcrsID]) VALUES ("&amp;B515&amp;","&amp;C515&amp;","&amp;IF(D515="","NULL","'"&amp;D515&amp;"'")&amp;","&amp;IF(E515="","NULL",SUBSTITUTE(E515,",","."))&amp;","&amp;SUBSTITUTE(F515,",",".")&amp;","&amp;G515&amp;");"</f>
        <v>INSERT INTO dbmanottbe.[dbo].Results_Import ([ImpSerieNum],[ImpPassage],[ImpMedalID],[ImpPoints],[ImpPointsHidden],[ImpCcrsID]) VALUES (,,NULL,NULL,,);</v>
      </c>
    </row>
    <row r="516" spans="23:23">
      <c r="W516" s="68" t="str">
        <f t="shared" si="11"/>
        <v>INSERT INTO dbmanottbe.[dbo].Results_Import ([ImpSerieNum],[ImpPassage],[ImpMedalID],[ImpPoints],[ImpPointsHidden],[ImpCcrsID]) VALUES (,,NULL,NULL,,);</v>
      </c>
    </row>
    <row r="517" spans="23:23">
      <c r="W517" s="68" t="str">
        <f t="shared" si="11"/>
        <v>INSERT INTO dbmanottbe.[dbo].Results_Import ([ImpSerieNum],[ImpPassage],[ImpMedalID],[ImpPoints],[ImpPointsHidden],[ImpCcrsID]) VALUES (,,NULL,NULL,,);</v>
      </c>
    </row>
    <row r="518" spans="23:23">
      <c r="W518" s="68" t="str">
        <f t="shared" si="11"/>
        <v>INSERT INTO dbmanottbe.[dbo].Results_Import ([ImpSerieNum],[ImpPassage],[ImpMedalID],[ImpPoints],[ImpPointsHidden],[ImpCcrsID]) VALUES (,,NULL,NULL,,);</v>
      </c>
    </row>
    <row r="519" spans="23:23">
      <c r="W519" s="68" t="str">
        <f t="shared" si="11"/>
        <v>INSERT INTO dbmanottbe.[dbo].Results_Import ([ImpSerieNum],[ImpPassage],[ImpMedalID],[ImpPoints],[ImpPointsHidden],[ImpCcrsID]) VALUES (,,NULL,NULL,,);</v>
      </c>
    </row>
    <row r="520" spans="23:23">
      <c r="W520" s="68" t="str">
        <f t="shared" si="11"/>
        <v>INSERT INTO dbmanottbe.[dbo].Results_Import ([ImpSerieNum],[ImpPassage],[ImpMedalID],[ImpPoints],[ImpPointsHidden],[ImpCcrsID]) VALUES (,,NULL,NULL,,);</v>
      </c>
    </row>
    <row r="521" spans="23:23">
      <c r="W521" s="68" t="str">
        <f t="shared" si="11"/>
        <v>INSERT INTO dbmanottbe.[dbo].Results_Import ([ImpSerieNum],[ImpPassage],[ImpMedalID],[ImpPoints],[ImpPointsHidden],[ImpCcrsID]) VALUES (,,NULL,NULL,,);</v>
      </c>
    </row>
    <row r="522" spans="23:23">
      <c r="W522" s="68" t="str">
        <f t="shared" si="11"/>
        <v>INSERT INTO dbmanottbe.[dbo].Results_Import ([ImpSerieNum],[ImpPassage],[ImpMedalID],[ImpPoints],[ImpPointsHidden],[ImpCcrsID]) VALUES (,,NULL,NULL,,);</v>
      </c>
    </row>
    <row r="523" spans="23:23">
      <c r="W523" s="68" t="str">
        <f t="shared" si="11"/>
        <v>INSERT INTO dbmanottbe.[dbo].Results_Import ([ImpSerieNum],[ImpPassage],[ImpMedalID],[ImpPoints],[ImpPointsHidden],[ImpCcrsID]) VALUES (,,NULL,NULL,,);</v>
      </c>
    </row>
    <row r="524" spans="23:23">
      <c r="W524" s="68" t="str">
        <f t="shared" si="11"/>
        <v>INSERT INTO dbmanottbe.[dbo].Results_Import ([ImpSerieNum],[ImpPassage],[ImpMedalID],[ImpPoints],[ImpPointsHidden],[ImpCcrsID]) VALUES (,,NULL,NULL,,);</v>
      </c>
    </row>
    <row r="525" spans="23:23">
      <c r="W525" s="68" t="str">
        <f t="shared" si="11"/>
        <v>INSERT INTO dbmanottbe.[dbo].Results_Import ([ImpSerieNum],[ImpPassage],[ImpMedalID],[ImpPoints],[ImpPointsHidden],[ImpCcrsID]) VALUES (,,NULL,NULL,,);</v>
      </c>
    </row>
    <row r="526" spans="23:23">
      <c r="W526" s="68" t="str">
        <f t="shared" si="11"/>
        <v>INSERT INTO dbmanottbe.[dbo].Results_Import ([ImpSerieNum],[ImpPassage],[ImpMedalID],[ImpPoints],[ImpPointsHidden],[ImpCcrsID]) VALUES (,,NULL,NULL,,);</v>
      </c>
    </row>
    <row r="527" spans="23:23">
      <c r="W527" s="68" t="str">
        <f t="shared" si="11"/>
        <v>INSERT INTO dbmanottbe.[dbo].Results_Import ([ImpSerieNum],[ImpPassage],[ImpMedalID],[ImpPoints],[ImpPointsHidden],[ImpCcrsID]) VALUES (,,NULL,NULL,,);</v>
      </c>
    </row>
    <row r="528" spans="23:23">
      <c r="W528" s="68" t="str">
        <f t="shared" si="11"/>
        <v>INSERT INTO dbmanottbe.[dbo].Results_Import ([ImpSerieNum],[ImpPassage],[ImpMedalID],[ImpPoints],[ImpPointsHidden],[ImpCcrsID]) VALUES (,,NULL,NULL,,);</v>
      </c>
    </row>
    <row r="529" spans="23:23">
      <c r="W529" s="68" t="str">
        <f t="shared" si="11"/>
        <v>INSERT INTO dbmanottbe.[dbo].Results_Import ([ImpSerieNum],[ImpPassage],[ImpMedalID],[ImpPoints],[ImpPointsHidden],[ImpCcrsID]) VALUES (,,NULL,NULL,,);</v>
      </c>
    </row>
    <row r="530" spans="23:23">
      <c r="W530" s="68" t="str">
        <f t="shared" si="11"/>
        <v>INSERT INTO dbmanottbe.[dbo].Results_Import ([ImpSerieNum],[ImpPassage],[ImpMedalID],[ImpPoints],[ImpPointsHidden],[ImpCcrsID]) VALUES (,,NULL,NULL,,);</v>
      </c>
    </row>
    <row r="531" spans="23:23">
      <c r="W531" s="68" t="str">
        <f t="shared" si="11"/>
        <v>INSERT INTO dbmanottbe.[dbo].Results_Import ([ImpSerieNum],[ImpPassage],[ImpMedalID],[ImpPoints],[ImpPointsHidden],[ImpCcrsID]) VALUES (,,NULL,NULL,,);</v>
      </c>
    </row>
    <row r="532" spans="23:23">
      <c r="W532" s="68" t="str">
        <f t="shared" si="11"/>
        <v>INSERT INTO dbmanottbe.[dbo].Results_Import ([ImpSerieNum],[ImpPassage],[ImpMedalID],[ImpPoints],[ImpPointsHidden],[ImpCcrsID]) VALUES (,,NULL,NULL,,);</v>
      </c>
    </row>
    <row r="533" spans="23:23">
      <c r="W533" s="68" t="str">
        <f t="shared" si="11"/>
        <v>INSERT INTO dbmanottbe.[dbo].Results_Import ([ImpSerieNum],[ImpPassage],[ImpMedalID],[ImpPoints],[ImpPointsHidden],[ImpCcrsID]) VALUES (,,NULL,NULL,,);</v>
      </c>
    </row>
    <row r="534" spans="23:23">
      <c r="W534" s="68" t="str">
        <f t="shared" si="11"/>
        <v>INSERT INTO dbmanottbe.[dbo].Results_Import ([ImpSerieNum],[ImpPassage],[ImpMedalID],[ImpPoints],[ImpPointsHidden],[ImpCcrsID]) VALUES (,,NULL,NULL,,);</v>
      </c>
    </row>
    <row r="535" spans="23:23">
      <c r="W535" s="68" t="str">
        <f t="shared" si="11"/>
        <v>INSERT INTO dbmanottbe.[dbo].Results_Import ([ImpSerieNum],[ImpPassage],[ImpMedalID],[ImpPoints],[ImpPointsHidden],[ImpCcrsID]) VALUES (,,NULL,NULL,,);</v>
      </c>
    </row>
    <row r="536" spans="23:23">
      <c r="W536" s="68" t="str">
        <f t="shared" si="11"/>
        <v>INSERT INTO dbmanottbe.[dbo].Results_Import ([ImpSerieNum],[ImpPassage],[ImpMedalID],[ImpPoints],[ImpPointsHidden],[ImpCcrsID]) VALUES (,,NULL,NULL,,);</v>
      </c>
    </row>
    <row r="537" spans="23:23">
      <c r="W537" s="68" t="str">
        <f t="shared" si="11"/>
        <v>INSERT INTO dbmanottbe.[dbo].Results_Import ([ImpSerieNum],[ImpPassage],[ImpMedalID],[ImpPoints],[ImpPointsHidden],[ImpCcrsID]) VALUES (,,NULL,NULL,,);</v>
      </c>
    </row>
    <row r="538" spans="23:23">
      <c r="W538" s="68" t="str">
        <f t="shared" si="11"/>
        <v>INSERT INTO dbmanottbe.[dbo].Results_Import ([ImpSerieNum],[ImpPassage],[ImpMedalID],[ImpPoints],[ImpPointsHidden],[ImpCcrsID]) VALUES (,,NULL,NULL,,);</v>
      </c>
    </row>
    <row r="539" spans="23:23">
      <c r="W539" s="68" t="str">
        <f t="shared" si="11"/>
        <v>INSERT INTO dbmanottbe.[dbo].Results_Import ([ImpSerieNum],[ImpPassage],[ImpMedalID],[ImpPoints],[ImpPointsHidden],[ImpCcrsID]) VALUES (,,NULL,NULL,,);</v>
      </c>
    </row>
    <row r="540" spans="23:23">
      <c r="W540" s="68" t="str">
        <f t="shared" si="11"/>
        <v>INSERT INTO dbmanottbe.[dbo].Results_Import ([ImpSerieNum],[ImpPassage],[ImpMedalID],[ImpPoints],[ImpPointsHidden],[ImpCcrsID]) VALUES (,,NULL,NULL,,);</v>
      </c>
    </row>
    <row r="541" spans="23:23">
      <c r="W541" s="68" t="str">
        <f t="shared" si="11"/>
        <v>INSERT INTO dbmanottbe.[dbo].Results_Import ([ImpSerieNum],[ImpPassage],[ImpMedalID],[ImpPoints],[ImpPointsHidden],[ImpCcrsID]) VALUES (,,NULL,NULL,,);</v>
      </c>
    </row>
    <row r="542" spans="23:23">
      <c r="W542" s="68" t="str">
        <f t="shared" si="11"/>
        <v>INSERT INTO dbmanottbe.[dbo].Results_Import ([ImpSerieNum],[ImpPassage],[ImpMedalID],[ImpPoints],[ImpPointsHidden],[ImpCcrsID]) VALUES (,,NULL,NULL,,);</v>
      </c>
    </row>
    <row r="543" spans="23:23">
      <c r="W543" s="68" t="str">
        <f t="shared" si="11"/>
        <v>INSERT INTO dbmanottbe.[dbo].Results_Import ([ImpSerieNum],[ImpPassage],[ImpMedalID],[ImpPoints],[ImpPointsHidden],[ImpCcrsID]) VALUES (,,NULL,NULL,,);</v>
      </c>
    </row>
    <row r="544" spans="23:23">
      <c r="W544" s="68" t="str">
        <f t="shared" si="11"/>
        <v>INSERT INTO dbmanottbe.[dbo].Results_Import ([ImpSerieNum],[ImpPassage],[ImpMedalID],[ImpPoints],[ImpPointsHidden],[ImpCcrsID]) VALUES (,,NULL,NULL,,);</v>
      </c>
    </row>
    <row r="545" spans="23:23">
      <c r="W545" s="68" t="str">
        <f t="shared" si="11"/>
        <v>INSERT INTO dbmanottbe.[dbo].Results_Import ([ImpSerieNum],[ImpPassage],[ImpMedalID],[ImpPoints],[ImpPointsHidden],[ImpCcrsID]) VALUES (,,NULL,NULL,,);</v>
      </c>
    </row>
    <row r="546" spans="23:23">
      <c r="W546" s="68" t="str">
        <f t="shared" si="11"/>
        <v>INSERT INTO dbmanottbe.[dbo].Results_Import ([ImpSerieNum],[ImpPassage],[ImpMedalID],[ImpPoints],[ImpPointsHidden],[ImpCcrsID]) VALUES (,,NULL,NULL,,);</v>
      </c>
    </row>
    <row r="547" spans="23:23">
      <c r="W547" s="68" t="str">
        <f t="shared" si="11"/>
        <v>INSERT INTO dbmanottbe.[dbo].Results_Import ([ImpSerieNum],[ImpPassage],[ImpMedalID],[ImpPoints],[ImpPointsHidden],[ImpCcrsID]) VALUES (,,NULL,NULL,,);</v>
      </c>
    </row>
    <row r="548" spans="23:23">
      <c r="W548" s="68" t="str">
        <f t="shared" si="11"/>
        <v>INSERT INTO dbmanottbe.[dbo].Results_Import ([ImpSerieNum],[ImpPassage],[ImpMedalID],[ImpPoints],[ImpPointsHidden],[ImpCcrsID]) VALUES (,,NULL,NULL,,);</v>
      </c>
    </row>
    <row r="549" spans="23:23">
      <c r="W549" s="68" t="str">
        <f t="shared" si="11"/>
        <v>INSERT INTO dbmanottbe.[dbo].Results_Import ([ImpSerieNum],[ImpPassage],[ImpMedalID],[ImpPoints],[ImpPointsHidden],[ImpCcrsID]) VALUES (,,NULL,NULL,,);</v>
      </c>
    </row>
    <row r="550" spans="23:23">
      <c r="W550" s="68" t="str">
        <f t="shared" si="11"/>
        <v>INSERT INTO dbmanottbe.[dbo].Results_Import ([ImpSerieNum],[ImpPassage],[ImpMedalID],[ImpPoints],[ImpPointsHidden],[ImpCcrsID]) VALUES (,,NULL,NULL,,);</v>
      </c>
    </row>
    <row r="551" spans="23:23">
      <c r="W551" s="68" t="str">
        <f t="shared" si="11"/>
        <v>INSERT INTO dbmanottbe.[dbo].Results_Import ([ImpSerieNum],[ImpPassage],[ImpMedalID],[ImpPoints],[ImpPointsHidden],[ImpCcrsID]) VALUES (,,NULL,NULL,,);</v>
      </c>
    </row>
    <row r="552" spans="23:23">
      <c r="W552" s="68" t="str">
        <f t="shared" si="11"/>
        <v>INSERT INTO dbmanottbe.[dbo].Results_Import ([ImpSerieNum],[ImpPassage],[ImpMedalID],[ImpPoints],[ImpPointsHidden],[ImpCcrsID]) VALUES (,,NULL,NULL,,);</v>
      </c>
    </row>
    <row r="553" spans="23:23">
      <c r="W553" s="68" t="str">
        <f t="shared" si="11"/>
        <v>INSERT INTO dbmanottbe.[dbo].Results_Import ([ImpSerieNum],[ImpPassage],[ImpMedalID],[ImpPoints],[ImpPointsHidden],[ImpCcrsID]) VALUES (,,NULL,NULL,,);</v>
      </c>
    </row>
    <row r="554" spans="23:23">
      <c r="W554" s="68" t="str">
        <f t="shared" si="11"/>
        <v>INSERT INTO dbmanottbe.[dbo].Results_Import ([ImpSerieNum],[ImpPassage],[ImpMedalID],[ImpPoints],[ImpPointsHidden],[ImpCcrsID]) VALUES (,,NULL,NULL,,);</v>
      </c>
    </row>
    <row r="555" spans="23:23">
      <c r="W555" s="68" t="str">
        <f t="shared" si="11"/>
        <v>INSERT INTO dbmanottbe.[dbo].Results_Import ([ImpSerieNum],[ImpPassage],[ImpMedalID],[ImpPoints],[ImpPointsHidden],[ImpCcrsID]) VALUES (,,NULL,NULL,,);</v>
      </c>
    </row>
    <row r="556" spans="23:23">
      <c r="W556" s="68" t="str">
        <f t="shared" si="11"/>
        <v>INSERT INTO dbmanottbe.[dbo].Results_Import ([ImpSerieNum],[ImpPassage],[ImpMedalID],[ImpPoints],[ImpPointsHidden],[ImpCcrsID]) VALUES (,,NULL,NULL,,);</v>
      </c>
    </row>
    <row r="557" spans="23:23">
      <c r="W557" s="68" t="str">
        <f t="shared" si="11"/>
        <v>INSERT INTO dbmanottbe.[dbo].Results_Import ([ImpSerieNum],[ImpPassage],[ImpMedalID],[ImpPoints],[ImpPointsHidden],[ImpCcrsID]) VALUES (,,NULL,NULL,,);</v>
      </c>
    </row>
    <row r="558" spans="23:23">
      <c r="W558" s="68" t="str">
        <f t="shared" si="11"/>
        <v>INSERT INTO dbmanottbe.[dbo].Results_Import ([ImpSerieNum],[ImpPassage],[ImpMedalID],[ImpPoints],[ImpPointsHidden],[ImpCcrsID]) VALUES (,,NULL,NULL,,);</v>
      </c>
    </row>
    <row r="559" spans="23:23">
      <c r="W559" s="68" t="str">
        <f t="shared" si="11"/>
        <v>INSERT INTO dbmanottbe.[dbo].Results_Import ([ImpSerieNum],[ImpPassage],[ImpMedalID],[ImpPoints],[ImpPointsHidden],[ImpCcrsID]) VALUES (,,NULL,NULL,,);</v>
      </c>
    </row>
    <row r="560" spans="23:23">
      <c r="W560" s="68" t="str">
        <f t="shared" si="11"/>
        <v>INSERT INTO dbmanottbe.[dbo].Results_Import ([ImpSerieNum],[ImpPassage],[ImpMedalID],[ImpPoints],[ImpPointsHidden],[ImpCcrsID]) VALUES (,,NULL,NULL,,);</v>
      </c>
    </row>
    <row r="561" spans="23:23">
      <c r="W561" s="68" t="str">
        <f t="shared" si="11"/>
        <v>INSERT INTO dbmanottbe.[dbo].Results_Import ([ImpSerieNum],[ImpPassage],[ImpMedalID],[ImpPoints],[ImpPointsHidden],[ImpCcrsID]) VALUES (,,NULL,NULL,,);</v>
      </c>
    </row>
    <row r="562" spans="23:23">
      <c r="W562" s="68" t="str">
        <f t="shared" si="11"/>
        <v>INSERT INTO dbmanottbe.[dbo].Results_Import ([ImpSerieNum],[ImpPassage],[ImpMedalID],[ImpPoints],[ImpPointsHidden],[ImpCcrsID]) VALUES (,,NULL,NULL,,);</v>
      </c>
    </row>
    <row r="563" spans="23:23">
      <c r="W563" s="68" t="str">
        <f t="shared" si="11"/>
        <v>INSERT INTO dbmanottbe.[dbo].Results_Import ([ImpSerieNum],[ImpPassage],[ImpMedalID],[ImpPoints],[ImpPointsHidden],[ImpCcrsID]) VALUES (,,NULL,NULL,,);</v>
      </c>
    </row>
    <row r="564" spans="23:23">
      <c r="W564" s="68" t="str">
        <f t="shared" si="11"/>
        <v>INSERT INTO dbmanottbe.[dbo].Results_Import ([ImpSerieNum],[ImpPassage],[ImpMedalID],[ImpPoints],[ImpPointsHidden],[ImpCcrsID]) VALUES (,,NULL,NULL,,);</v>
      </c>
    </row>
    <row r="565" spans="23:23">
      <c r="W565" s="68" t="str">
        <f t="shared" si="11"/>
        <v>INSERT INTO dbmanottbe.[dbo].Results_Import ([ImpSerieNum],[ImpPassage],[ImpMedalID],[ImpPoints],[ImpPointsHidden],[ImpCcrsID]) VALUES (,,NULL,NULL,,);</v>
      </c>
    </row>
    <row r="566" spans="23:23">
      <c r="W566" s="68" t="str">
        <f t="shared" si="11"/>
        <v>INSERT INTO dbmanottbe.[dbo].Results_Import ([ImpSerieNum],[ImpPassage],[ImpMedalID],[ImpPoints],[ImpPointsHidden],[ImpCcrsID]) VALUES (,,NULL,NULL,,);</v>
      </c>
    </row>
    <row r="567" spans="23:23">
      <c r="W567" s="68" t="str">
        <f t="shared" si="11"/>
        <v>INSERT INTO dbmanottbe.[dbo].Results_Import ([ImpSerieNum],[ImpPassage],[ImpMedalID],[ImpPoints],[ImpPointsHidden],[ImpCcrsID]) VALUES (,,NULL,NULL,,);</v>
      </c>
    </row>
    <row r="568" spans="23:23">
      <c r="W568" s="68" t="str">
        <f t="shared" si="11"/>
        <v>INSERT INTO dbmanottbe.[dbo].Results_Import ([ImpSerieNum],[ImpPassage],[ImpMedalID],[ImpPoints],[ImpPointsHidden],[ImpCcrsID]) VALUES (,,NULL,NULL,,);</v>
      </c>
    </row>
    <row r="569" spans="23:23">
      <c r="W569" s="68" t="str">
        <f t="shared" si="11"/>
        <v>INSERT INTO dbmanottbe.[dbo].Results_Import ([ImpSerieNum],[ImpPassage],[ImpMedalID],[ImpPoints],[ImpPointsHidden],[ImpCcrsID]) VALUES (,,NULL,NULL,,);</v>
      </c>
    </row>
    <row r="570" spans="23:23">
      <c r="W570" s="68" t="str">
        <f t="shared" si="11"/>
        <v>INSERT INTO dbmanottbe.[dbo].Results_Import ([ImpSerieNum],[ImpPassage],[ImpMedalID],[ImpPoints],[ImpPointsHidden],[ImpCcrsID]) VALUES (,,NULL,NULL,,);</v>
      </c>
    </row>
    <row r="571" spans="23:23">
      <c r="W571" s="68" t="str">
        <f t="shared" si="11"/>
        <v>INSERT INTO dbmanottbe.[dbo].Results_Import ([ImpSerieNum],[ImpPassage],[ImpMedalID],[ImpPoints],[ImpPointsHidden],[ImpCcrsID]) VALUES (,,NULL,NULL,,);</v>
      </c>
    </row>
    <row r="572" spans="23:23">
      <c r="W572" s="68" t="str">
        <f t="shared" si="11"/>
        <v>INSERT INTO dbmanottbe.[dbo].Results_Import ([ImpSerieNum],[ImpPassage],[ImpMedalID],[ImpPoints],[ImpPointsHidden],[ImpCcrsID]) VALUES (,,NULL,NULL,,);</v>
      </c>
    </row>
    <row r="573" spans="23:23">
      <c r="W573" s="68" t="str">
        <f t="shared" si="11"/>
        <v>INSERT INTO dbmanottbe.[dbo].Results_Import ([ImpSerieNum],[ImpPassage],[ImpMedalID],[ImpPoints],[ImpPointsHidden],[ImpCcrsID]) VALUES (,,NULL,NULL,,);</v>
      </c>
    </row>
    <row r="574" spans="23:23">
      <c r="W574" s="68" t="str">
        <f t="shared" si="11"/>
        <v>INSERT INTO dbmanottbe.[dbo].Results_Import ([ImpSerieNum],[ImpPassage],[ImpMedalID],[ImpPoints],[ImpPointsHidden],[ImpCcrsID]) VALUES (,,NULL,NULL,,);</v>
      </c>
    </row>
    <row r="575" spans="23:23">
      <c r="W575" s="68" t="str">
        <f t="shared" si="11"/>
        <v>INSERT INTO dbmanottbe.[dbo].Results_Import ([ImpSerieNum],[ImpPassage],[ImpMedalID],[ImpPoints],[ImpPointsHidden],[ImpCcrsID]) VALUES (,,NULL,NULL,,);</v>
      </c>
    </row>
    <row r="576" spans="23:23">
      <c r="W576" s="68" t="str">
        <f t="shared" si="11"/>
        <v>INSERT INTO dbmanottbe.[dbo].Results_Import ([ImpSerieNum],[ImpPassage],[ImpMedalID],[ImpPoints],[ImpPointsHidden],[ImpCcrsID]) VALUES (,,NULL,NULL,,);</v>
      </c>
    </row>
    <row r="577" spans="23:23">
      <c r="W577" s="68" t="str">
        <f t="shared" si="11"/>
        <v>INSERT INTO dbmanottbe.[dbo].Results_Import ([ImpSerieNum],[ImpPassage],[ImpMedalID],[ImpPoints],[ImpPointsHidden],[ImpCcrsID]) VALUES (,,NULL,NULL,,);</v>
      </c>
    </row>
    <row r="578" spans="23:23">
      <c r="W578" s="68" t="str">
        <f t="shared" si="11"/>
        <v>INSERT INTO dbmanottbe.[dbo].Results_Import ([ImpSerieNum],[ImpPassage],[ImpMedalID],[ImpPoints],[ImpPointsHidden],[ImpCcrsID]) VALUES (,,NULL,NULL,,);</v>
      </c>
    </row>
    <row r="579" spans="23:23">
      <c r="W579" s="68" t="str">
        <f t="shared" ref="W579:W642" si="12">"INSERT INTO "&amp;$U$2&amp;" ([ImpSerieNum],[ImpPassage],[ImpMedalID],[ImpPoints],[ImpPointsHidden],[ImpCcrsID]) VALUES ("&amp;B579&amp;","&amp;C579&amp;","&amp;IF(D579="","NULL","'"&amp;D579&amp;"'")&amp;","&amp;IF(E579="","NULL",SUBSTITUTE(E579,",","."))&amp;","&amp;SUBSTITUTE(F579,",",".")&amp;","&amp;G579&amp;");"</f>
        <v>INSERT INTO dbmanottbe.[dbo].Results_Import ([ImpSerieNum],[ImpPassage],[ImpMedalID],[ImpPoints],[ImpPointsHidden],[ImpCcrsID]) VALUES (,,NULL,NULL,,);</v>
      </c>
    </row>
    <row r="580" spans="23:23">
      <c r="W580" s="68" t="str">
        <f t="shared" si="12"/>
        <v>INSERT INTO dbmanottbe.[dbo].Results_Import ([ImpSerieNum],[ImpPassage],[ImpMedalID],[ImpPoints],[ImpPointsHidden],[ImpCcrsID]) VALUES (,,NULL,NULL,,);</v>
      </c>
    </row>
    <row r="581" spans="23:23">
      <c r="W581" s="68" t="str">
        <f t="shared" si="12"/>
        <v>INSERT INTO dbmanottbe.[dbo].Results_Import ([ImpSerieNum],[ImpPassage],[ImpMedalID],[ImpPoints],[ImpPointsHidden],[ImpCcrsID]) VALUES (,,NULL,NULL,,);</v>
      </c>
    </row>
    <row r="582" spans="23:23">
      <c r="W582" s="68" t="str">
        <f t="shared" si="12"/>
        <v>INSERT INTO dbmanottbe.[dbo].Results_Import ([ImpSerieNum],[ImpPassage],[ImpMedalID],[ImpPoints],[ImpPointsHidden],[ImpCcrsID]) VALUES (,,NULL,NULL,,);</v>
      </c>
    </row>
    <row r="583" spans="23:23">
      <c r="W583" s="68" t="str">
        <f t="shared" si="12"/>
        <v>INSERT INTO dbmanottbe.[dbo].Results_Import ([ImpSerieNum],[ImpPassage],[ImpMedalID],[ImpPoints],[ImpPointsHidden],[ImpCcrsID]) VALUES (,,NULL,NULL,,);</v>
      </c>
    </row>
    <row r="584" spans="23:23">
      <c r="W584" s="68" t="str">
        <f t="shared" si="12"/>
        <v>INSERT INTO dbmanottbe.[dbo].Results_Import ([ImpSerieNum],[ImpPassage],[ImpMedalID],[ImpPoints],[ImpPointsHidden],[ImpCcrsID]) VALUES (,,NULL,NULL,,);</v>
      </c>
    </row>
    <row r="585" spans="23:23">
      <c r="W585" s="68" t="str">
        <f t="shared" si="12"/>
        <v>INSERT INTO dbmanottbe.[dbo].Results_Import ([ImpSerieNum],[ImpPassage],[ImpMedalID],[ImpPoints],[ImpPointsHidden],[ImpCcrsID]) VALUES (,,NULL,NULL,,);</v>
      </c>
    </row>
    <row r="586" spans="23:23">
      <c r="W586" s="68" t="str">
        <f t="shared" si="12"/>
        <v>INSERT INTO dbmanottbe.[dbo].Results_Import ([ImpSerieNum],[ImpPassage],[ImpMedalID],[ImpPoints],[ImpPointsHidden],[ImpCcrsID]) VALUES (,,NULL,NULL,,);</v>
      </c>
    </row>
    <row r="587" spans="23:23">
      <c r="W587" s="68" t="str">
        <f t="shared" si="12"/>
        <v>INSERT INTO dbmanottbe.[dbo].Results_Import ([ImpSerieNum],[ImpPassage],[ImpMedalID],[ImpPoints],[ImpPointsHidden],[ImpCcrsID]) VALUES (,,NULL,NULL,,);</v>
      </c>
    </row>
    <row r="588" spans="23:23">
      <c r="W588" s="68" t="str">
        <f t="shared" si="12"/>
        <v>INSERT INTO dbmanottbe.[dbo].Results_Import ([ImpSerieNum],[ImpPassage],[ImpMedalID],[ImpPoints],[ImpPointsHidden],[ImpCcrsID]) VALUES (,,NULL,NULL,,);</v>
      </c>
    </row>
    <row r="589" spans="23:23">
      <c r="W589" s="68" t="str">
        <f t="shared" si="12"/>
        <v>INSERT INTO dbmanottbe.[dbo].Results_Import ([ImpSerieNum],[ImpPassage],[ImpMedalID],[ImpPoints],[ImpPointsHidden],[ImpCcrsID]) VALUES (,,NULL,NULL,,);</v>
      </c>
    </row>
    <row r="590" spans="23:23">
      <c r="W590" s="68" t="str">
        <f t="shared" si="12"/>
        <v>INSERT INTO dbmanottbe.[dbo].Results_Import ([ImpSerieNum],[ImpPassage],[ImpMedalID],[ImpPoints],[ImpPointsHidden],[ImpCcrsID]) VALUES (,,NULL,NULL,,);</v>
      </c>
    </row>
    <row r="591" spans="23:23">
      <c r="W591" s="68" t="str">
        <f t="shared" si="12"/>
        <v>INSERT INTO dbmanottbe.[dbo].Results_Import ([ImpSerieNum],[ImpPassage],[ImpMedalID],[ImpPoints],[ImpPointsHidden],[ImpCcrsID]) VALUES (,,NULL,NULL,,);</v>
      </c>
    </row>
    <row r="592" spans="23:23">
      <c r="W592" s="68" t="str">
        <f t="shared" si="12"/>
        <v>INSERT INTO dbmanottbe.[dbo].Results_Import ([ImpSerieNum],[ImpPassage],[ImpMedalID],[ImpPoints],[ImpPointsHidden],[ImpCcrsID]) VALUES (,,NULL,NULL,,);</v>
      </c>
    </row>
    <row r="593" spans="23:23">
      <c r="W593" s="68" t="str">
        <f t="shared" si="12"/>
        <v>INSERT INTO dbmanottbe.[dbo].Results_Import ([ImpSerieNum],[ImpPassage],[ImpMedalID],[ImpPoints],[ImpPointsHidden],[ImpCcrsID]) VALUES (,,NULL,NULL,,);</v>
      </c>
    </row>
    <row r="594" spans="23:23">
      <c r="W594" s="68" t="str">
        <f t="shared" si="12"/>
        <v>INSERT INTO dbmanottbe.[dbo].Results_Import ([ImpSerieNum],[ImpPassage],[ImpMedalID],[ImpPoints],[ImpPointsHidden],[ImpCcrsID]) VALUES (,,NULL,NULL,,);</v>
      </c>
    </row>
    <row r="595" spans="23:23">
      <c r="W595" s="68" t="str">
        <f t="shared" si="12"/>
        <v>INSERT INTO dbmanottbe.[dbo].Results_Import ([ImpSerieNum],[ImpPassage],[ImpMedalID],[ImpPoints],[ImpPointsHidden],[ImpCcrsID]) VALUES (,,NULL,NULL,,);</v>
      </c>
    </row>
    <row r="596" spans="23:23">
      <c r="W596" s="68" t="str">
        <f t="shared" si="12"/>
        <v>INSERT INTO dbmanottbe.[dbo].Results_Import ([ImpSerieNum],[ImpPassage],[ImpMedalID],[ImpPoints],[ImpPointsHidden],[ImpCcrsID]) VALUES (,,NULL,NULL,,);</v>
      </c>
    </row>
    <row r="597" spans="23:23">
      <c r="W597" s="68" t="str">
        <f t="shared" si="12"/>
        <v>INSERT INTO dbmanottbe.[dbo].Results_Import ([ImpSerieNum],[ImpPassage],[ImpMedalID],[ImpPoints],[ImpPointsHidden],[ImpCcrsID]) VALUES (,,NULL,NULL,,);</v>
      </c>
    </row>
    <row r="598" spans="23:23">
      <c r="W598" s="68" t="str">
        <f t="shared" si="12"/>
        <v>INSERT INTO dbmanottbe.[dbo].Results_Import ([ImpSerieNum],[ImpPassage],[ImpMedalID],[ImpPoints],[ImpPointsHidden],[ImpCcrsID]) VALUES (,,NULL,NULL,,);</v>
      </c>
    </row>
    <row r="599" spans="23:23">
      <c r="W599" s="68" t="str">
        <f t="shared" si="12"/>
        <v>INSERT INTO dbmanottbe.[dbo].Results_Import ([ImpSerieNum],[ImpPassage],[ImpMedalID],[ImpPoints],[ImpPointsHidden],[ImpCcrsID]) VALUES (,,NULL,NULL,,);</v>
      </c>
    </row>
    <row r="600" spans="23:23">
      <c r="W600" s="68" t="str">
        <f t="shared" si="12"/>
        <v>INSERT INTO dbmanottbe.[dbo].Results_Import ([ImpSerieNum],[ImpPassage],[ImpMedalID],[ImpPoints],[ImpPointsHidden],[ImpCcrsID]) VALUES (,,NULL,NULL,,);</v>
      </c>
    </row>
    <row r="601" spans="23:23">
      <c r="W601" s="68" t="str">
        <f t="shared" si="12"/>
        <v>INSERT INTO dbmanottbe.[dbo].Results_Import ([ImpSerieNum],[ImpPassage],[ImpMedalID],[ImpPoints],[ImpPointsHidden],[ImpCcrsID]) VALUES (,,NULL,NULL,,);</v>
      </c>
    </row>
    <row r="602" spans="23:23">
      <c r="W602" s="68" t="str">
        <f t="shared" si="12"/>
        <v>INSERT INTO dbmanottbe.[dbo].Results_Import ([ImpSerieNum],[ImpPassage],[ImpMedalID],[ImpPoints],[ImpPointsHidden],[ImpCcrsID]) VALUES (,,NULL,NULL,,);</v>
      </c>
    </row>
    <row r="603" spans="23:23">
      <c r="W603" s="68" t="str">
        <f t="shared" si="12"/>
        <v>INSERT INTO dbmanottbe.[dbo].Results_Import ([ImpSerieNum],[ImpPassage],[ImpMedalID],[ImpPoints],[ImpPointsHidden],[ImpCcrsID]) VALUES (,,NULL,NULL,,);</v>
      </c>
    </row>
    <row r="604" spans="23:23">
      <c r="W604" s="68" t="str">
        <f t="shared" si="12"/>
        <v>INSERT INTO dbmanottbe.[dbo].Results_Import ([ImpSerieNum],[ImpPassage],[ImpMedalID],[ImpPoints],[ImpPointsHidden],[ImpCcrsID]) VALUES (,,NULL,NULL,,);</v>
      </c>
    </row>
    <row r="605" spans="23:23">
      <c r="W605" s="68" t="str">
        <f t="shared" si="12"/>
        <v>INSERT INTO dbmanottbe.[dbo].Results_Import ([ImpSerieNum],[ImpPassage],[ImpMedalID],[ImpPoints],[ImpPointsHidden],[ImpCcrsID]) VALUES (,,NULL,NULL,,);</v>
      </c>
    </row>
    <row r="606" spans="23:23">
      <c r="W606" s="68" t="str">
        <f t="shared" si="12"/>
        <v>INSERT INTO dbmanottbe.[dbo].Results_Import ([ImpSerieNum],[ImpPassage],[ImpMedalID],[ImpPoints],[ImpPointsHidden],[ImpCcrsID]) VALUES (,,NULL,NULL,,);</v>
      </c>
    </row>
    <row r="607" spans="23:23">
      <c r="W607" s="68" t="str">
        <f t="shared" si="12"/>
        <v>INSERT INTO dbmanottbe.[dbo].Results_Import ([ImpSerieNum],[ImpPassage],[ImpMedalID],[ImpPoints],[ImpPointsHidden],[ImpCcrsID]) VALUES (,,NULL,NULL,,);</v>
      </c>
    </row>
    <row r="608" spans="23:23">
      <c r="W608" s="68" t="str">
        <f t="shared" si="12"/>
        <v>INSERT INTO dbmanottbe.[dbo].Results_Import ([ImpSerieNum],[ImpPassage],[ImpMedalID],[ImpPoints],[ImpPointsHidden],[ImpCcrsID]) VALUES (,,NULL,NULL,,);</v>
      </c>
    </row>
    <row r="609" spans="23:23">
      <c r="W609" s="68" t="str">
        <f t="shared" si="12"/>
        <v>INSERT INTO dbmanottbe.[dbo].Results_Import ([ImpSerieNum],[ImpPassage],[ImpMedalID],[ImpPoints],[ImpPointsHidden],[ImpCcrsID]) VALUES (,,NULL,NULL,,);</v>
      </c>
    </row>
    <row r="610" spans="23:23">
      <c r="W610" s="68" t="str">
        <f t="shared" si="12"/>
        <v>INSERT INTO dbmanottbe.[dbo].Results_Import ([ImpSerieNum],[ImpPassage],[ImpMedalID],[ImpPoints],[ImpPointsHidden],[ImpCcrsID]) VALUES (,,NULL,NULL,,);</v>
      </c>
    </row>
    <row r="611" spans="23:23">
      <c r="W611" s="68" t="str">
        <f t="shared" si="12"/>
        <v>INSERT INTO dbmanottbe.[dbo].Results_Import ([ImpSerieNum],[ImpPassage],[ImpMedalID],[ImpPoints],[ImpPointsHidden],[ImpCcrsID]) VALUES (,,NULL,NULL,,);</v>
      </c>
    </row>
    <row r="612" spans="23:23">
      <c r="W612" s="68" t="str">
        <f t="shared" si="12"/>
        <v>INSERT INTO dbmanottbe.[dbo].Results_Import ([ImpSerieNum],[ImpPassage],[ImpMedalID],[ImpPoints],[ImpPointsHidden],[ImpCcrsID]) VALUES (,,NULL,NULL,,);</v>
      </c>
    </row>
    <row r="613" spans="23:23">
      <c r="W613" s="68" t="str">
        <f t="shared" si="12"/>
        <v>INSERT INTO dbmanottbe.[dbo].Results_Import ([ImpSerieNum],[ImpPassage],[ImpMedalID],[ImpPoints],[ImpPointsHidden],[ImpCcrsID]) VALUES (,,NULL,NULL,,);</v>
      </c>
    </row>
    <row r="614" spans="23:23">
      <c r="W614" s="68" t="str">
        <f t="shared" si="12"/>
        <v>INSERT INTO dbmanottbe.[dbo].Results_Import ([ImpSerieNum],[ImpPassage],[ImpMedalID],[ImpPoints],[ImpPointsHidden],[ImpCcrsID]) VALUES (,,NULL,NULL,,);</v>
      </c>
    </row>
    <row r="615" spans="23:23">
      <c r="W615" s="68" t="str">
        <f t="shared" si="12"/>
        <v>INSERT INTO dbmanottbe.[dbo].Results_Import ([ImpSerieNum],[ImpPassage],[ImpMedalID],[ImpPoints],[ImpPointsHidden],[ImpCcrsID]) VALUES (,,NULL,NULL,,);</v>
      </c>
    </row>
    <row r="616" spans="23:23">
      <c r="W616" s="68" t="str">
        <f t="shared" si="12"/>
        <v>INSERT INTO dbmanottbe.[dbo].Results_Import ([ImpSerieNum],[ImpPassage],[ImpMedalID],[ImpPoints],[ImpPointsHidden],[ImpCcrsID]) VALUES (,,NULL,NULL,,);</v>
      </c>
    </row>
    <row r="617" spans="23:23">
      <c r="W617" s="68" t="str">
        <f t="shared" si="12"/>
        <v>INSERT INTO dbmanottbe.[dbo].Results_Import ([ImpSerieNum],[ImpPassage],[ImpMedalID],[ImpPoints],[ImpPointsHidden],[ImpCcrsID]) VALUES (,,NULL,NULL,,);</v>
      </c>
    </row>
    <row r="618" spans="23:23">
      <c r="W618" s="68" t="str">
        <f t="shared" si="12"/>
        <v>INSERT INTO dbmanottbe.[dbo].Results_Import ([ImpSerieNum],[ImpPassage],[ImpMedalID],[ImpPoints],[ImpPointsHidden],[ImpCcrsID]) VALUES (,,NULL,NULL,,);</v>
      </c>
    </row>
    <row r="619" spans="23:23">
      <c r="W619" s="68" t="str">
        <f t="shared" si="12"/>
        <v>INSERT INTO dbmanottbe.[dbo].Results_Import ([ImpSerieNum],[ImpPassage],[ImpMedalID],[ImpPoints],[ImpPointsHidden],[ImpCcrsID]) VALUES (,,NULL,NULL,,);</v>
      </c>
    </row>
    <row r="620" spans="23:23">
      <c r="W620" s="68" t="str">
        <f t="shared" si="12"/>
        <v>INSERT INTO dbmanottbe.[dbo].Results_Import ([ImpSerieNum],[ImpPassage],[ImpMedalID],[ImpPoints],[ImpPointsHidden],[ImpCcrsID]) VALUES (,,NULL,NULL,,);</v>
      </c>
    </row>
    <row r="621" spans="23:23">
      <c r="W621" s="68" t="str">
        <f t="shared" si="12"/>
        <v>INSERT INTO dbmanottbe.[dbo].Results_Import ([ImpSerieNum],[ImpPassage],[ImpMedalID],[ImpPoints],[ImpPointsHidden],[ImpCcrsID]) VALUES (,,NULL,NULL,,);</v>
      </c>
    </row>
    <row r="622" spans="23:23">
      <c r="W622" s="68" t="str">
        <f t="shared" si="12"/>
        <v>INSERT INTO dbmanottbe.[dbo].Results_Import ([ImpSerieNum],[ImpPassage],[ImpMedalID],[ImpPoints],[ImpPointsHidden],[ImpCcrsID]) VALUES (,,NULL,NULL,,);</v>
      </c>
    </row>
    <row r="623" spans="23:23">
      <c r="W623" s="68" t="str">
        <f t="shared" si="12"/>
        <v>INSERT INTO dbmanottbe.[dbo].Results_Import ([ImpSerieNum],[ImpPassage],[ImpMedalID],[ImpPoints],[ImpPointsHidden],[ImpCcrsID]) VALUES (,,NULL,NULL,,);</v>
      </c>
    </row>
    <row r="624" spans="23:23">
      <c r="W624" s="68" t="str">
        <f t="shared" si="12"/>
        <v>INSERT INTO dbmanottbe.[dbo].Results_Import ([ImpSerieNum],[ImpPassage],[ImpMedalID],[ImpPoints],[ImpPointsHidden],[ImpCcrsID]) VALUES (,,NULL,NULL,,);</v>
      </c>
    </row>
    <row r="625" spans="23:23">
      <c r="W625" s="68" t="str">
        <f t="shared" si="12"/>
        <v>INSERT INTO dbmanottbe.[dbo].Results_Import ([ImpSerieNum],[ImpPassage],[ImpMedalID],[ImpPoints],[ImpPointsHidden],[ImpCcrsID]) VALUES (,,NULL,NULL,,);</v>
      </c>
    </row>
    <row r="626" spans="23:23">
      <c r="W626" s="68" t="str">
        <f t="shared" si="12"/>
        <v>INSERT INTO dbmanottbe.[dbo].Results_Import ([ImpSerieNum],[ImpPassage],[ImpMedalID],[ImpPoints],[ImpPointsHidden],[ImpCcrsID]) VALUES (,,NULL,NULL,,);</v>
      </c>
    </row>
    <row r="627" spans="23:23">
      <c r="W627" s="68" t="str">
        <f t="shared" si="12"/>
        <v>INSERT INTO dbmanottbe.[dbo].Results_Import ([ImpSerieNum],[ImpPassage],[ImpMedalID],[ImpPoints],[ImpPointsHidden],[ImpCcrsID]) VALUES (,,NULL,NULL,,);</v>
      </c>
    </row>
    <row r="628" spans="23:23">
      <c r="W628" s="68" t="str">
        <f t="shared" si="12"/>
        <v>INSERT INTO dbmanottbe.[dbo].Results_Import ([ImpSerieNum],[ImpPassage],[ImpMedalID],[ImpPoints],[ImpPointsHidden],[ImpCcrsID]) VALUES (,,NULL,NULL,,);</v>
      </c>
    </row>
    <row r="629" spans="23:23">
      <c r="W629" s="68" t="str">
        <f t="shared" si="12"/>
        <v>INSERT INTO dbmanottbe.[dbo].Results_Import ([ImpSerieNum],[ImpPassage],[ImpMedalID],[ImpPoints],[ImpPointsHidden],[ImpCcrsID]) VALUES (,,NULL,NULL,,);</v>
      </c>
    </row>
    <row r="630" spans="23:23">
      <c r="W630" s="68" t="str">
        <f t="shared" si="12"/>
        <v>INSERT INTO dbmanottbe.[dbo].Results_Import ([ImpSerieNum],[ImpPassage],[ImpMedalID],[ImpPoints],[ImpPointsHidden],[ImpCcrsID]) VALUES (,,NULL,NULL,,);</v>
      </c>
    </row>
    <row r="631" spans="23:23">
      <c r="W631" s="68" t="str">
        <f t="shared" si="12"/>
        <v>INSERT INTO dbmanottbe.[dbo].Results_Import ([ImpSerieNum],[ImpPassage],[ImpMedalID],[ImpPoints],[ImpPointsHidden],[ImpCcrsID]) VALUES (,,NULL,NULL,,);</v>
      </c>
    </row>
    <row r="632" spans="23:23">
      <c r="W632" s="68" t="str">
        <f t="shared" si="12"/>
        <v>INSERT INTO dbmanottbe.[dbo].Results_Import ([ImpSerieNum],[ImpPassage],[ImpMedalID],[ImpPoints],[ImpPointsHidden],[ImpCcrsID]) VALUES (,,NULL,NULL,,);</v>
      </c>
    </row>
    <row r="633" spans="23:23">
      <c r="W633" s="68" t="str">
        <f t="shared" si="12"/>
        <v>INSERT INTO dbmanottbe.[dbo].Results_Import ([ImpSerieNum],[ImpPassage],[ImpMedalID],[ImpPoints],[ImpPointsHidden],[ImpCcrsID]) VALUES (,,NULL,NULL,,);</v>
      </c>
    </row>
    <row r="634" spans="23:23">
      <c r="W634" s="68" t="str">
        <f t="shared" si="12"/>
        <v>INSERT INTO dbmanottbe.[dbo].Results_Import ([ImpSerieNum],[ImpPassage],[ImpMedalID],[ImpPoints],[ImpPointsHidden],[ImpCcrsID]) VALUES (,,NULL,NULL,,);</v>
      </c>
    </row>
    <row r="635" spans="23:23">
      <c r="W635" s="68" t="str">
        <f t="shared" si="12"/>
        <v>INSERT INTO dbmanottbe.[dbo].Results_Import ([ImpSerieNum],[ImpPassage],[ImpMedalID],[ImpPoints],[ImpPointsHidden],[ImpCcrsID]) VALUES (,,NULL,NULL,,);</v>
      </c>
    </row>
    <row r="636" spans="23:23">
      <c r="W636" s="68" t="str">
        <f t="shared" si="12"/>
        <v>INSERT INTO dbmanottbe.[dbo].Results_Import ([ImpSerieNum],[ImpPassage],[ImpMedalID],[ImpPoints],[ImpPointsHidden],[ImpCcrsID]) VALUES (,,NULL,NULL,,);</v>
      </c>
    </row>
    <row r="637" spans="23:23">
      <c r="W637" s="68" t="str">
        <f t="shared" si="12"/>
        <v>INSERT INTO dbmanottbe.[dbo].Results_Import ([ImpSerieNum],[ImpPassage],[ImpMedalID],[ImpPoints],[ImpPointsHidden],[ImpCcrsID]) VALUES (,,NULL,NULL,,);</v>
      </c>
    </row>
    <row r="638" spans="23:23">
      <c r="W638" s="68" t="str">
        <f t="shared" si="12"/>
        <v>INSERT INTO dbmanottbe.[dbo].Results_Import ([ImpSerieNum],[ImpPassage],[ImpMedalID],[ImpPoints],[ImpPointsHidden],[ImpCcrsID]) VALUES (,,NULL,NULL,,);</v>
      </c>
    </row>
    <row r="639" spans="23:23">
      <c r="W639" s="68" t="str">
        <f t="shared" si="12"/>
        <v>INSERT INTO dbmanottbe.[dbo].Results_Import ([ImpSerieNum],[ImpPassage],[ImpMedalID],[ImpPoints],[ImpPointsHidden],[ImpCcrsID]) VALUES (,,NULL,NULL,,);</v>
      </c>
    </row>
    <row r="640" spans="23:23">
      <c r="W640" s="68" t="str">
        <f t="shared" si="12"/>
        <v>INSERT INTO dbmanottbe.[dbo].Results_Import ([ImpSerieNum],[ImpPassage],[ImpMedalID],[ImpPoints],[ImpPointsHidden],[ImpCcrsID]) VALUES (,,NULL,NULL,,);</v>
      </c>
    </row>
    <row r="641" spans="23:23">
      <c r="W641" s="68" t="str">
        <f t="shared" si="12"/>
        <v>INSERT INTO dbmanottbe.[dbo].Results_Import ([ImpSerieNum],[ImpPassage],[ImpMedalID],[ImpPoints],[ImpPointsHidden],[ImpCcrsID]) VALUES (,,NULL,NULL,,);</v>
      </c>
    </row>
    <row r="642" spans="23:23">
      <c r="W642" s="68" t="str">
        <f t="shared" si="12"/>
        <v>INSERT INTO dbmanottbe.[dbo].Results_Import ([ImpSerieNum],[ImpPassage],[ImpMedalID],[ImpPoints],[ImpPointsHidden],[ImpCcrsID]) VALUES (,,NULL,NULL,,);</v>
      </c>
    </row>
    <row r="643" spans="23:23">
      <c r="W643" s="68" t="str">
        <f t="shared" ref="W643:W706" si="13">"INSERT INTO "&amp;$U$2&amp;" ([ImpSerieNum],[ImpPassage],[ImpMedalID],[ImpPoints],[ImpPointsHidden],[ImpCcrsID]) VALUES ("&amp;B643&amp;","&amp;C643&amp;","&amp;IF(D643="","NULL","'"&amp;D643&amp;"'")&amp;","&amp;IF(E643="","NULL",SUBSTITUTE(E643,",","."))&amp;","&amp;SUBSTITUTE(F643,",",".")&amp;","&amp;G643&amp;");"</f>
        <v>INSERT INTO dbmanottbe.[dbo].Results_Import ([ImpSerieNum],[ImpPassage],[ImpMedalID],[ImpPoints],[ImpPointsHidden],[ImpCcrsID]) VALUES (,,NULL,NULL,,);</v>
      </c>
    </row>
    <row r="644" spans="23:23">
      <c r="W644" s="68" t="str">
        <f t="shared" si="13"/>
        <v>INSERT INTO dbmanottbe.[dbo].Results_Import ([ImpSerieNum],[ImpPassage],[ImpMedalID],[ImpPoints],[ImpPointsHidden],[ImpCcrsID]) VALUES (,,NULL,NULL,,);</v>
      </c>
    </row>
    <row r="645" spans="23:23">
      <c r="W645" s="68" t="str">
        <f t="shared" si="13"/>
        <v>INSERT INTO dbmanottbe.[dbo].Results_Import ([ImpSerieNum],[ImpPassage],[ImpMedalID],[ImpPoints],[ImpPointsHidden],[ImpCcrsID]) VALUES (,,NULL,NULL,,);</v>
      </c>
    </row>
    <row r="646" spans="23:23">
      <c r="W646" s="68" t="str">
        <f t="shared" si="13"/>
        <v>INSERT INTO dbmanottbe.[dbo].Results_Import ([ImpSerieNum],[ImpPassage],[ImpMedalID],[ImpPoints],[ImpPointsHidden],[ImpCcrsID]) VALUES (,,NULL,NULL,,);</v>
      </c>
    </row>
    <row r="647" spans="23:23">
      <c r="W647" s="68" t="str">
        <f t="shared" si="13"/>
        <v>INSERT INTO dbmanottbe.[dbo].Results_Import ([ImpSerieNum],[ImpPassage],[ImpMedalID],[ImpPoints],[ImpPointsHidden],[ImpCcrsID]) VALUES (,,NULL,NULL,,);</v>
      </c>
    </row>
    <row r="648" spans="23:23">
      <c r="W648" s="68" t="str">
        <f t="shared" si="13"/>
        <v>INSERT INTO dbmanottbe.[dbo].Results_Import ([ImpSerieNum],[ImpPassage],[ImpMedalID],[ImpPoints],[ImpPointsHidden],[ImpCcrsID]) VALUES (,,NULL,NULL,,);</v>
      </c>
    </row>
    <row r="649" spans="23:23">
      <c r="W649" s="68" t="str">
        <f t="shared" si="13"/>
        <v>INSERT INTO dbmanottbe.[dbo].Results_Import ([ImpSerieNum],[ImpPassage],[ImpMedalID],[ImpPoints],[ImpPointsHidden],[ImpCcrsID]) VALUES (,,NULL,NULL,,);</v>
      </c>
    </row>
    <row r="650" spans="23:23">
      <c r="W650" s="68" t="str">
        <f t="shared" si="13"/>
        <v>INSERT INTO dbmanottbe.[dbo].Results_Import ([ImpSerieNum],[ImpPassage],[ImpMedalID],[ImpPoints],[ImpPointsHidden],[ImpCcrsID]) VALUES (,,NULL,NULL,,);</v>
      </c>
    </row>
    <row r="651" spans="23:23">
      <c r="W651" s="68" t="str">
        <f t="shared" si="13"/>
        <v>INSERT INTO dbmanottbe.[dbo].Results_Import ([ImpSerieNum],[ImpPassage],[ImpMedalID],[ImpPoints],[ImpPointsHidden],[ImpCcrsID]) VALUES (,,NULL,NULL,,);</v>
      </c>
    </row>
    <row r="652" spans="23:23">
      <c r="W652" s="68" t="str">
        <f t="shared" si="13"/>
        <v>INSERT INTO dbmanottbe.[dbo].Results_Import ([ImpSerieNum],[ImpPassage],[ImpMedalID],[ImpPoints],[ImpPointsHidden],[ImpCcrsID]) VALUES (,,NULL,NULL,,);</v>
      </c>
    </row>
    <row r="653" spans="23:23">
      <c r="W653" s="68" t="str">
        <f t="shared" si="13"/>
        <v>INSERT INTO dbmanottbe.[dbo].Results_Import ([ImpSerieNum],[ImpPassage],[ImpMedalID],[ImpPoints],[ImpPointsHidden],[ImpCcrsID]) VALUES (,,NULL,NULL,,);</v>
      </c>
    </row>
    <row r="654" spans="23:23">
      <c r="W654" s="68" t="str">
        <f t="shared" si="13"/>
        <v>INSERT INTO dbmanottbe.[dbo].Results_Import ([ImpSerieNum],[ImpPassage],[ImpMedalID],[ImpPoints],[ImpPointsHidden],[ImpCcrsID]) VALUES (,,NULL,NULL,,);</v>
      </c>
    </row>
    <row r="655" spans="23:23">
      <c r="W655" s="68" t="str">
        <f t="shared" si="13"/>
        <v>INSERT INTO dbmanottbe.[dbo].Results_Import ([ImpSerieNum],[ImpPassage],[ImpMedalID],[ImpPoints],[ImpPointsHidden],[ImpCcrsID]) VALUES (,,NULL,NULL,,);</v>
      </c>
    </row>
    <row r="656" spans="23:23">
      <c r="W656" s="68" t="str">
        <f t="shared" si="13"/>
        <v>INSERT INTO dbmanottbe.[dbo].Results_Import ([ImpSerieNum],[ImpPassage],[ImpMedalID],[ImpPoints],[ImpPointsHidden],[ImpCcrsID]) VALUES (,,NULL,NULL,,);</v>
      </c>
    </row>
    <row r="657" spans="23:23">
      <c r="W657" s="68" t="str">
        <f t="shared" si="13"/>
        <v>INSERT INTO dbmanottbe.[dbo].Results_Import ([ImpSerieNum],[ImpPassage],[ImpMedalID],[ImpPoints],[ImpPointsHidden],[ImpCcrsID]) VALUES (,,NULL,NULL,,);</v>
      </c>
    </row>
    <row r="658" spans="23:23">
      <c r="W658" s="68" t="str">
        <f t="shared" si="13"/>
        <v>INSERT INTO dbmanottbe.[dbo].Results_Import ([ImpSerieNum],[ImpPassage],[ImpMedalID],[ImpPoints],[ImpPointsHidden],[ImpCcrsID]) VALUES (,,NULL,NULL,,);</v>
      </c>
    </row>
    <row r="659" spans="23:23">
      <c r="W659" s="68" t="str">
        <f t="shared" si="13"/>
        <v>INSERT INTO dbmanottbe.[dbo].Results_Import ([ImpSerieNum],[ImpPassage],[ImpMedalID],[ImpPoints],[ImpPointsHidden],[ImpCcrsID]) VALUES (,,NULL,NULL,,);</v>
      </c>
    </row>
    <row r="660" spans="23:23">
      <c r="W660" s="68" t="str">
        <f t="shared" si="13"/>
        <v>INSERT INTO dbmanottbe.[dbo].Results_Import ([ImpSerieNum],[ImpPassage],[ImpMedalID],[ImpPoints],[ImpPointsHidden],[ImpCcrsID]) VALUES (,,NULL,NULL,,);</v>
      </c>
    </row>
    <row r="661" spans="23:23">
      <c r="W661" s="68" t="str">
        <f t="shared" si="13"/>
        <v>INSERT INTO dbmanottbe.[dbo].Results_Import ([ImpSerieNum],[ImpPassage],[ImpMedalID],[ImpPoints],[ImpPointsHidden],[ImpCcrsID]) VALUES (,,NULL,NULL,,);</v>
      </c>
    </row>
    <row r="662" spans="23:23">
      <c r="W662" s="68" t="str">
        <f t="shared" si="13"/>
        <v>INSERT INTO dbmanottbe.[dbo].Results_Import ([ImpSerieNum],[ImpPassage],[ImpMedalID],[ImpPoints],[ImpPointsHidden],[ImpCcrsID]) VALUES (,,NULL,NULL,,);</v>
      </c>
    </row>
    <row r="663" spans="23:23">
      <c r="W663" s="68" t="str">
        <f t="shared" si="13"/>
        <v>INSERT INTO dbmanottbe.[dbo].Results_Import ([ImpSerieNum],[ImpPassage],[ImpMedalID],[ImpPoints],[ImpPointsHidden],[ImpCcrsID]) VALUES (,,NULL,NULL,,);</v>
      </c>
    </row>
    <row r="664" spans="23:23">
      <c r="W664" s="68" t="str">
        <f t="shared" si="13"/>
        <v>INSERT INTO dbmanottbe.[dbo].Results_Import ([ImpSerieNum],[ImpPassage],[ImpMedalID],[ImpPoints],[ImpPointsHidden],[ImpCcrsID]) VALUES (,,NULL,NULL,,);</v>
      </c>
    </row>
    <row r="665" spans="23:23">
      <c r="W665" s="68" t="str">
        <f t="shared" si="13"/>
        <v>INSERT INTO dbmanottbe.[dbo].Results_Import ([ImpSerieNum],[ImpPassage],[ImpMedalID],[ImpPoints],[ImpPointsHidden],[ImpCcrsID]) VALUES (,,NULL,NULL,,);</v>
      </c>
    </row>
    <row r="666" spans="23:23">
      <c r="W666" s="68" t="str">
        <f t="shared" si="13"/>
        <v>INSERT INTO dbmanottbe.[dbo].Results_Import ([ImpSerieNum],[ImpPassage],[ImpMedalID],[ImpPoints],[ImpPointsHidden],[ImpCcrsID]) VALUES (,,NULL,NULL,,);</v>
      </c>
    </row>
    <row r="667" spans="23:23">
      <c r="W667" s="68" t="str">
        <f t="shared" si="13"/>
        <v>INSERT INTO dbmanottbe.[dbo].Results_Import ([ImpSerieNum],[ImpPassage],[ImpMedalID],[ImpPoints],[ImpPointsHidden],[ImpCcrsID]) VALUES (,,NULL,NULL,,);</v>
      </c>
    </row>
    <row r="668" spans="23:23">
      <c r="W668" s="68" t="str">
        <f t="shared" si="13"/>
        <v>INSERT INTO dbmanottbe.[dbo].Results_Import ([ImpSerieNum],[ImpPassage],[ImpMedalID],[ImpPoints],[ImpPointsHidden],[ImpCcrsID]) VALUES (,,NULL,NULL,,);</v>
      </c>
    </row>
    <row r="669" spans="23:23">
      <c r="W669" s="68" t="str">
        <f t="shared" si="13"/>
        <v>INSERT INTO dbmanottbe.[dbo].Results_Import ([ImpSerieNum],[ImpPassage],[ImpMedalID],[ImpPoints],[ImpPointsHidden],[ImpCcrsID]) VALUES (,,NULL,NULL,,);</v>
      </c>
    </row>
    <row r="670" spans="23:23">
      <c r="W670" s="68" t="str">
        <f t="shared" si="13"/>
        <v>INSERT INTO dbmanottbe.[dbo].Results_Import ([ImpSerieNum],[ImpPassage],[ImpMedalID],[ImpPoints],[ImpPointsHidden],[ImpCcrsID]) VALUES (,,NULL,NULL,,);</v>
      </c>
    </row>
    <row r="671" spans="23:23">
      <c r="W671" s="68" t="str">
        <f t="shared" si="13"/>
        <v>INSERT INTO dbmanottbe.[dbo].Results_Import ([ImpSerieNum],[ImpPassage],[ImpMedalID],[ImpPoints],[ImpPointsHidden],[ImpCcrsID]) VALUES (,,NULL,NULL,,);</v>
      </c>
    </row>
    <row r="672" spans="23:23">
      <c r="W672" s="68" t="str">
        <f t="shared" si="13"/>
        <v>INSERT INTO dbmanottbe.[dbo].Results_Import ([ImpSerieNum],[ImpPassage],[ImpMedalID],[ImpPoints],[ImpPointsHidden],[ImpCcrsID]) VALUES (,,NULL,NULL,,);</v>
      </c>
    </row>
    <row r="673" spans="23:23">
      <c r="W673" s="68" t="str">
        <f t="shared" si="13"/>
        <v>INSERT INTO dbmanottbe.[dbo].Results_Import ([ImpSerieNum],[ImpPassage],[ImpMedalID],[ImpPoints],[ImpPointsHidden],[ImpCcrsID]) VALUES (,,NULL,NULL,,);</v>
      </c>
    </row>
    <row r="674" spans="23:23">
      <c r="W674" s="68" t="str">
        <f t="shared" si="13"/>
        <v>INSERT INTO dbmanottbe.[dbo].Results_Import ([ImpSerieNum],[ImpPassage],[ImpMedalID],[ImpPoints],[ImpPointsHidden],[ImpCcrsID]) VALUES (,,NULL,NULL,,);</v>
      </c>
    </row>
    <row r="675" spans="23:23">
      <c r="W675" s="68" t="str">
        <f t="shared" si="13"/>
        <v>INSERT INTO dbmanottbe.[dbo].Results_Import ([ImpSerieNum],[ImpPassage],[ImpMedalID],[ImpPoints],[ImpPointsHidden],[ImpCcrsID]) VALUES (,,NULL,NULL,,);</v>
      </c>
    </row>
    <row r="676" spans="23:23">
      <c r="W676" s="68" t="str">
        <f t="shared" si="13"/>
        <v>INSERT INTO dbmanottbe.[dbo].Results_Import ([ImpSerieNum],[ImpPassage],[ImpMedalID],[ImpPoints],[ImpPointsHidden],[ImpCcrsID]) VALUES (,,NULL,NULL,,);</v>
      </c>
    </row>
    <row r="677" spans="23:23">
      <c r="W677" s="68" t="str">
        <f t="shared" si="13"/>
        <v>INSERT INTO dbmanottbe.[dbo].Results_Import ([ImpSerieNum],[ImpPassage],[ImpMedalID],[ImpPoints],[ImpPointsHidden],[ImpCcrsID]) VALUES (,,NULL,NULL,,);</v>
      </c>
    </row>
    <row r="678" spans="23:23">
      <c r="W678" s="68" t="str">
        <f t="shared" si="13"/>
        <v>INSERT INTO dbmanottbe.[dbo].Results_Import ([ImpSerieNum],[ImpPassage],[ImpMedalID],[ImpPoints],[ImpPointsHidden],[ImpCcrsID]) VALUES (,,NULL,NULL,,);</v>
      </c>
    </row>
    <row r="679" spans="23:23">
      <c r="W679" s="68" t="str">
        <f t="shared" si="13"/>
        <v>INSERT INTO dbmanottbe.[dbo].Results_Import ([ImpSerieNum],[ImpPassage],[ImpMedalID],[ImpPoints],[ImpPointsHidden],[ImpCcrsID]) VALUES (,,NULL,NULL,,);</v>
      </c>
    </row>
    <row r="680" spans="23:23">
      <c r="W680" s="68" t="str">
        <f t="shared" si="13"/>
        <v>INSERT INTO dbmanottbe.[dbo].Results_Import ([ImpSerieNum],[ImpPassage],[ImpMedalID],[ImpPoints],[ImpPointsHidden],[ImpCcrsID]) VALUES (,,NULL,NULL,,);</v>
      </c>
    </row>
    <row r="681" spans="23:23">
      <c r="W681" s="68" t="str">
        <f t="shared" si="13"/>
        <v>INSERT INTO dbmanottbe.[dbo].Results_Import ([ImpSerieNum],[ImpPassage],[ImpMedalID],[ImpPoints],[ImpPointsHidden],[ImpCcrsID]) VALUES (,,NULL,NULL,,);</v>
      </c>
    </row>
    <row r="682" spans="23:23">
      <c r="W682" s="68" t="str">
        <f t="shared" si="13"/>
        <v>INSERT INTO dbmanottbe.[dbo].Results_Import ([ImpSerieNum],[ImpPassage],[ImpMedalID],[ImpPoints],[ImpPointsHidden],[ImpCcrsID]) VALUES (,,NULL,NULL,,);</v>
      </c>
    </row>
    <row r="683" spans="23:23">
      <c r="W683" s="68" t="str">
        <f t="shared" si="13"/>
        <v>INSERT INTO dbmanottbe.[dbo].Results_Import ([ImpSerieNum],[ImpPassage],[ImpMedalID],[ImpPoints],[ImpPointsHidden],[ImpCcrsID]) VALUES (,,NULL,NULL,,);</v>
      </c>
    </row>
    <row r="684" spans="23:23">
      <c r="W684" s="68" t="str">
        <f t="shared" si="13"/>
        <v>INSERT INTO dbmanottbe.[dbo].Results_Import ([ImpSerieNum],[ImpPassage],[ImpMedalID],[ImpPoints],[ImpPointsHidden],[ImpCcrsID]) VALUES (,,NULL,NULL,,);</v>
      </c>
    </row>
    <row r="685" spans="23:23">
      <c r="W685" s="68" t="str">
        <f t="shared" si="13"/>
        <v>INSERT INTO dbmanottbe.[dbo].Results_Import ([ImpSerieNum],[ImpPassage],[ImpMedalID],[ImpPoints],[ImpPointsHidden],[ImpCcrsID]) VALUES (,,NULL,NULL,,);</v>
      </c>
    </row>
    <row r="686" spans="23:23">
      <c r="W686" s="68" t="str">
        <f t="shared" si="13"/>
        <v>INSERT INTO dbmanottbe.[dbo].Results_Import ([ImpSerieNum],[ImpPassage],[ImpMedalID],[ImpPoints],[ImpPointsHidden],[ImpCcrsID]) VALUES (,,NULL,NULL,,);</v>
      </c>
    </row>
    <row r="687" spans="23:23">
      <c r="W687" s="68" t="str">
        <f t="shared" si="13"/>
        <v>INSERT INTO dbmanottbe.[dbo].Results_Import ([ImpSerieNum],[ImpPassage],[ImpMedalID],[ImpPoints],[ImpPointsHidden],[ImpCcrsID]) VALUES (,,NULL,NULL,,);</v>
      </c>
    </row>
    <row r="688" spans="23:23">
      <c r="W688" s="68" t="str">
        <f t="shared" si="13"/>
        <v>INSERT INTO dbmanottbe.[dbo].Results_Import ([ImpSerieNum],[ImpPassage],[ImpMedalID],[ImpPoints],[ImpPointsHidden],[ImpCcrsID]) VALUES (,,NULL,NULL,,);</v>
      </c>
    </row>
    <row r="689" spans="23:23">
      <c r="W689" s="68" t="str">
        <f t="shared" si="13"/>
        <v>INSERT INTO dbmanottbe.[dbo].Results_Import ([ImpSerieNum],[ImpPassage],[ImpMedalID],[ImpPoints],[ImpPointsHidden],[ImpCcrsID]) VALUES (,,NULL,NULL,,);</v>
      </c>
    </row>
    <row r="690" spans="23:23">
      <c r="W690" s="68" t="str">
        <f t="shared" si="13"/>
        <v>INSERT INTO dbmanottbe.[dbo].Results_Import ([ImpSerieNum],[ImpPassage],[ImpMedalID],[ImpPoints],[ImpPointsHidden],[ImpCcrsID]) VALUES (,,NULL,NULL,,);</v>
      </c>
    </row>
    <row r="691" spans="23:23">
      <c r="W691" s="68" t="str">
        <f t="shared" si="13"/>
        <v>INSERT INTO dbmanottbe.[dbo].Results_Import ([ImpSerieNum],[ImpPassage],[ImpMedalID],[ImpPoints],[ImpPointsHidden],[ImpCcrsID]) VALUES (,,NULL,NULL,,);</v>
      </c>
    </row>
    <row r="692" spans="23:23">
      <c r="W692" s="68" t="str">
        <f t="shared" si="13"/>
        <v>INSERT INTO dbmanottbe.[dbo].Results_Import ([ImpSerieNum],[ImpPassage],[ImpMedalID],[ImpPoints],[ImpPointsHidden],[ImpCcrsID]) VALUES (,,NULL,NULL,,);</v>
      </c>
    </row>
    <row r="693" spans="23:23">
      <c r="W693" s="68" t="str">
        <f t="shared" si="13"/>
        <v>INSERT INTO dbmanottbe.[dbo].Results_Import ([ImpSerieNum],[ImpPassage],[ImpMedalID],[ImpPoints],[ImpPointsHidden],[ImpCcrsID]) VALUES (,,NULL,NULL,,);</v>
      </c>
    </row>
    <row r="694" spans="23:23">
      <c r="W694" s="68" t="str">
        <f t="shared" si="13"/>
        <v>INSERT INTO dbmanottbe.[dbo].Results_Import ([ImpSerieNum],[ImpPassage],[ImpMedalID],[ImpPoints],[ImpPointsHidden],[ImpCcrsID]) VALUES (,,NULL,NULL,,);</v>
      </c>
    </row>
    <row r="695" spans="23:23">
      <c r="W695" s="68" t="str">
        <f t="shared" si="13"/>
        <v>INSERT INTO dbmanottbe.[dbo].Results_Import ([ImpSerieNum],[ImpPassage],[ImpMedalID],[ImpPoints],[ImpPointsHidden],[ImpCcrsID]) VALUES (,,NULL,NULL,,);</v>
      </c>
    </row>
    <row r="696" spans="23:23">
      <c r="W696" s="68" t="str">
        <f t="shared" si="13"/>
        <v>INSERT INTO dbmanottbe.[dbo].Results_Import ([ImpSerieNum],[ImpPassage],[ImpMedalID],[ImpPoints],[ImpPointsHidden],[ImpCcrsID]) VALUES (,,NULL,NULL,,);</v>
      </c>
    </row>
    <row r="697" spans="23:23">
      <c r="W697" s="68" t="str">
        <f t="shared" si="13"/>
        <v>INSERT INTO dbmanottbe.[dbo].Results_Import ([ImpSerieNum],[ImpPassage],[ImpMedalID],[ImpPoints],[ImpPointsHidden],[ImpCcrsID]) VALUES (,,NULL,NULL,,);</v>
      </c>
    </row>
    <row r="698" spans="23:23">
      <c r="W698" s="68" t="str">
        <f t="shared" si="13"/>
        <v>INSERT INTO dbmanottbe.[dbo].Results_Import ([ImpSerieNum],[ImpPassage],[ImpMedalID],[ImpPoints],[ImpPointsHidden],[ImpCcrsID]) VALUES (,,NULL,NULL,,);</v>
      </c>
    </row>
    <row r="699" spans="23:23">
      <c r="W699" s="68" t="str">
        <f t="shared" si="13"/>
        <v>INSERT INTO dbmanottbe.[dbo].Results_Import ([ImpSerieNum],[ImpPassage],[ImpMedalID],[ImpPoints],[ImpPointsHidden],[ImpCcrsID]) VALUES (,,NULL,NULL,,);</v>
      </c>
    </row>
    <row r="700" spans="23:23">
      <c r="W700" s="68" t="str">
        <f t="shared" si="13"/>
        <v>INSERT INTO dbmanottbe.[dbo].Results_Import ([ImpSerieNum],[ImpPassage],[ImpMedalID],[ImpPoints],[ImpPointsHidden],[ImpCcrsID]) VALUES (,,NULL,NULL,,);</v>
      </c>
    </row>
    <row r="701" spans="23:23">
      <c r="W701" s="68" t="str">
        <f t="shared" si="13"/>
        <v>INSERT INTO dbmanottbe.[dbo].Results_Import ([ImpSerieNum],[ImpPassage],[ImpMedalID],[ImpPoints],[ImpPointsHidden],[ImpCcrsID]) VALUES (,,NULL,NULL,,);</v>
      </c>
    </row>
    <row r="702" spans="23:23">
      <c r="W702" s="68" t="str">
        <f t="shared" si="13"/>
        <v>INSERT INTO dbmanottbe.[dbo].Results_Import ([ImpSerieNum],[ImpPassage],[ImpMedalID],[ImpPoints],[ImpPointsHidden],[ImpCcrsID]) VALUES (,,NULL,NULL,,);</v>
      </c>
    </row>
    <row r="703" spans="23:23">
      <c r="W703" s="68" t="str">
        <f t="shared" si="13"/>
        <v>INSERT INTO dbmanottbe.[dbo].Results_Import ([ImpSerieNum],[ImpPassage],[ImpMedalID],[ImpPoints],[ImpPointsHidden],[ImpCcrsID]) VALUES (,,NULL,NULL,,);</v>
      </c>
    </row>
    <row r="704" spans="23:23">
      <c r="W704" s="68" t="str">
        <f t="shared" si="13"/>
        <v>INSERT INTO dbmanottbe.[dbo].Results_Import ([ImpSerieNum],[ImpPassage],[ImpMedalID],[ImpPoints],[ImpPointsHidden],[ImpCcrsID]) VALUES (,,NULL,NULL,,);</v>
      </c>
    </row>
    <row r="705" spans="23:23">
      <c r="W705" s="68" t="str">
        <f t="shared" si="13"/>
        <v>INSERT INTO dbmanottbe.[dbo].Results_Import ([ImpSerieNum],[ImpPassage],[ImpMedalID],[ImpPoints],[ImpPointsHidden],[ImpCcrsID]) VALUES (,,NULL,NULL,,);</v>
      </c>
    </row>
    <row r="706" spans="23:23">
      <c r="W706" s="68" t="str">
        <f t="shared" si="13"/>
        <v>INSERT INTO dbmanottbe.[dbo].Results_Import ([ImpSerieNum],[ImpPassage],[ImpMedalID],[ImpPoints],[ImpPointsHidden],[ImpCcrsID]) VALUES (,,NULL,NULL,,);</v>
      </c>
    </row>
    <row r="707" spans="23:23">
      <c r="W707" s="68" t="str">
        <f t="shared" ref="W707:W770" si="14">"INSERT INTO "&amp;$U$2&amp;" ([ImpSerieNum],[ImpPassage],[ImpMedalID],[ImpPoints],[ImpPointsHidden],[ImpCcrsID]) VALUES ("&amp;B707&amp;","&amp;C707&amp;","&amp;IF(D707="","NULL","'"&amp;D707&amp;"'")&amp;","&amp;IF(E707="","NULL",SUBSTITUTE(E707,",","."))&amp;","&amp;SUBSTITUTE(F707,",",".")&amp;","&amp;G707&amp;");"</f>
        <v>INSERT INTO dbmanottbe.[dbo].Results_Import ([ImpSerieNum],[ImpPassage],[ImpMedalID],[ImpPoints],[ImpPointsHidden],[ImpCcrsID]) VALUES (,,NULL,NULL,,);</v>
      </c>
    </row>
    <row r="708" spans="23:23">
      <c r="W708" s="68" t="str">
        <f t="shared" si="14"/>
        <v>INSERT INTO dbmanottbe.[dbo].Results_Import ([ImpSerieNum],[ImpPassage],[ImpMedalID],[ImpPoints],[ImpPointsHidden],[ImpCcrsID]) VALUES (,,NULL,NULL,,);</v>
      </c>
    </row>
    <row r="709" spans="23:23">
      <c r="W709" s="68" t="str">
        <f t="shared" si="14"/>
        <v>INSERT INTO dbmanottbe.[dbo].Results_Import ([ImpSerieNum],[ImpPassage],[ImpMedalID],[ImpPoints],[ImpPointsHidden],[ImpCcrsID]) VALUES (,,NULL,NULL,,);</v>
      </c>
    </row>
    <row r="710" spans="23:23">
      <c r="W710" s="68" t="str">
        <f t="shared" si="14"/>
        <v>INSERT INTO dbmanottbe.[dbo].Results_Import ([ImpSerieNum],[ImpPassage],[ImpMedalID],[ImpPoints],[ImpPointsHidden],[ImpCcrsID]) VALUES (,,NULL,NULL,,);</v>
      </c>
    </row>
    <row r="711" spans="23:23">
      <c r="W711" s="68" t="str">
        <f t="shared" si="14"/>
        <v>INSERT INTO dbmanottbe.[dbo].Results_Import ([ImpSerieNum],[ImpPassage],[ImpMedalID],[ImpPoints],[ImpPointsHidden],[ImpCcrsID]) VALUES (,,NULL,NULL,,);</v>
      </c>
    </row>
    <row r="712" spans="23:23">
      <c r="W712" s="68" t="str">
        <f t="shared" si="14"/>
        <v>INSERT INTO dbmanottbe.[dbo].Results_Import ([ImpSerieNum],[ImpPassage],[ImpMedalID],[ImpPoints],[ImpPointsHidden],[ImpCcrsID]) VALUES (,,NULL,NULL,,);</v>
      </c>
    </row>
    <row r="713" spans="23:23">
      <c r="W713" s="68" t="str">
        <f t="shared" si="14"/>
        <v>INSERT INTO dbmanottbe.[dbo].Results_Import ([ImpSerieNum],[ImpPassage],[ImpMedalID],[ImpPoints],[ImpPointsHidden],[ImpCcrsID]) VALUES (,,NULL,NULL,,);</v>
      </c>
    </row>
    <row r="714" spans="23:23">
      <c r="W714" s="68" t="str">
        <f t="shared" si="14"/>
        <v>INSERT INTO dbmanottbe.[dbo].Results_Import ([ImpSerieNum],[ImpPassage],[ImpMedalID],[ImpPoints],[ImpPointsHidden],[ImpCcrsID]) VALUES (,,NULL,NULL,,);</v>
      </c>
    </row>
    <row r="715" spans="23:23">
      <c r="W715" s="68" t="str">
        <f t="shared" si="14"/>
        <v>INSERT INTO dbmanottbe.[dbo].Results_Import ([ImpSerieNum],[ImpPassage],[ImpMedalID],[ImpPoints],[ImpPointsHidden],[ImpCcrsID]) VALUES (,,NULL,NULL,,);</v>
      </c>
    </row>
    <row r="716" spans="23:23">
      <c r="W716" s="68" t="str">
        <f t="shared" si="14"/>
        <v>INSERT INTO dbmanottbe.[dbo].Results_Import ([ImpSerieNum],[ImpPassage],[ImpMedalID],[ImpPoints],[ImpPointsHidden],[ImpCcrsID]) VALUES (,,NULL,NULL,,);</v>
      </c>
    </row>
    <row r="717" spans="23:23">
      <c r="W717" s="68" t="str">
        <f t="shared" si="14"/>
        <v>INSERT INTO dbmanottbe.[dbo].Results_Import ([ImpSerieNum],[ImpPassage],[ImpMedalID],[ImpPoints],[ImpPointsHidden],[ImpCcrsID]) VALUES (,,NULL,NULL,,);</v>
      </c>
    </row>
    <row r="718" spans="23:23">
      <c r="W718" s="68" t="str">
        <f t="shared" si="14"/>
        <v>INSERT INTO dbmanottbe.[dbo].Results_Import ([ImpSerieNum],[ImpPassage],[ImpMedalID],[ImpPoints],[ImpPointsHidden],[ImpCcrsID]) VALUES (,,NULL,NULL,,);</v>
      </c>
    </row>
    <row r="719" spans="23:23">
      <c r="W719" s="68" t="str">
        <f t="shared" si="14"/>
        <v>INSERT INTO dbmanottbe.[dbo].Results_Import ([ImpSerieNum],[ImpPassage],[ImpMedalID],[ImpPoints],[ImpPointsHidden],[ImpCcrsID]) VALUES (,,NULL,NULL,,);</v>
      </c>
    </row>
    <row r="720" spans="23:23">
      <c r="W720" s="68" t="str">
        <f t="shared" si="14"/>
        <v>INSERT INTO dbmanottbe.[dbo].Results_Import ([ImpSerieNum],[ImpPassage],[ImpMedalID],[ImpPoints],[ImpPointsHidden],[ImpCcrsID]) VALUES (,,NULL,NULL,,);</v>
      </c>
    </row>
    <row r="721" spans="23:23">
      <c r="W721" s="68" t="str">
        <f t="shared" si="14"/>
        <v>INSERT INTO dbmanottbe.[dbo].Results_Import ([ImpSerieNum],[ImpPassage],[ImpMedalID],[ImpPoints],[ImpPointsHidden],[ImpCcrsID]) VALUES (,,NULL,NULL,,);</v>
      </c>
    </row>
    <row r="722" spans="23:23">
      <c r="W722" s="68" t="str">
        <f t="shared" si="14"/>
        <v>INSERT INTO dbmanottbe.[dbo].Results_Import ([ImpSerieNum],[ImpPassage],[ImpMedalID],[ImpPoints],[ImpPointsHidden],[ImpCcrsID]) VALUES (,,NULL,NULL,,);</v>
      </c>
    </row>
    <row r="723" spans="23:23">
      <c r="W723" s="68" t="str">
        <f t="shared" si="14"/>
        <v>INSERT INTO dbmanottbe.[dbo].Results_Import ([ImpSerieNum],[ImpPassage],[ImpMedalID],[ImpPoints],[ImpPointsHidden],[ImpCcrsID]) VALUES (,,NULL,NULL,,);</v>
      </c>
    </row>
    <row r="724" spans="23:23">
      <c r="W724" s="68" t="str">
        <f t="shared" si="14"/>
        <v>INSERT INTO dbmanottbe.[dbo].Results_Import ([ImpSerieNum],[ImpPassage],[ImpMedalID],[ImpPoints],[ImpPointsHidden],[ImpCcrsID]) VALUES (,,NULL,NULL,,);</v>
      </c>
    </row>
    <row r="725" spans="23:23">
      <c r="W725" s="68" t="str">
        <f t="shared" si="14"/>
        <v>INSERT INTO dbmanottbe.[dbo].Results_Import ([ImpSerieNum],[ImpPassage],[ImpMedalID],[ImpPoints],[ImpPointsHidden],[ImpCcrsID]) VALUES (,,NULL,NULL,,);</v>
      </c>
    </row>
    <row r="726" spans="23:23">
      <c r="W726" s="68" t="str">
        <f t="shared" si="14"/>
        <v>INSERT INTO dbmanottbe.[dbo].Results_Import ([ImpSerieNum],[ImpPassage],[ImpMedalID],[ImpPoints],[ImpPointsHidden],[ImpCcrsID]) VALUES (,,NULL,NULL,,);</v>
      </c>
    </row>
    <row r="727" spans="23:23">
      <c r="W727" s="68" t="str">
        <f t="shared" si="14"/>
        <v>INSERT INTO dbmanottbe.[dbo].Results_Import ([ImpSerieNum],[ImpPassage],[ImpMedalID],[ImpPoints],[ImpPointsHidden],[ImpCcrsID]) VALUES (,,NULL,NULL,,);</v>
      </c>
    </row>
    <row r="728" spans="23:23">
      <c r="W728" s="68" t="str">
        <f t="shared" si="14"/>
        <v>INSERT INTO dbmanottbe.[dbo].Results_Import ([ImpSerieNum],[ImpPassage],[ImpMedalID],[ImpPoints],[ImpPointsHidden],[ImpCcrsID]) VALUES (,,NULL,NULL,,);</v>
      </c>
    </row>
    <row r="729" spans="23:23">
      <c r="W729" s="68" t="str">
        <f t="shared" si="14"/>
        <v>INSERT INTO dbmanottbe.[dbo].Results_Import ([ImpSerieNum],[ImpPassage],[ImpMedalID],[ImpPoints],[ImpPointsHidden],[ImpCcrsID]) VALUES (,,NULL,NULL,,);</v>
      </c>
    </row>
    <row r="730" spans="23:23">
      <c r="W730" s="68" t="str">
        <f t="shared" si="14"/>
        <v>INSERT INTO dbmanottbe.[dbo].Results_Import ([ImpSerieNum],[ImpPassage],[ImpMedalID],[ImpPoints],[ImpPointsHidden],[ImpCcrsID]) VALUES (,,NULL,NULL,,);</v>
      </c>
    </row>
    <row r="731" spans="23:23">
      <c r="W731" s="68" t="str">
        <f t="shared" si="14"/>
        <v>INSERT INTO dbmanottbe.[dbo].Results_Import ([ImpSerieNum],[ImpPassage],[ImpMedalID],[ImpPoints],[ImpPointsHidden],[ImpCcrsID]) VALUES (,,NULL,NULL,,);</v>
      </c>
    </row>
    <row r="732" spans="23:23">
      <c r="W732" s="68" t="str">
        <f t="shared" si="14"/>
        <v>INSERT INTO dbmanottbe.[dbo].Results_Import ([ImpSerieNum],[ImpPassage],[ImpMedalID],[ImpPoints],[ImpPointsHidden],[ImpCcrsID]) VALUES (,,NULL,NULL,,);</v>
      </c>
    </row>
    <row r="733" spans="23:23">
      <c r="W733" s="68" t="str">
        <f t="shared" si="14"/>
        <v>INSERT INTO dbmanottbe.[dbo].Results_Import ([ImpSerieNum],[ImpPassage],[ImpMedalID],[ImpPoints],[ImpPointsHidden],[ImpCcrsID]) VALUES (,,NULL,NULL,,);</v>
      </c>
    </row>
    <row r="734" spans="23:23">
      <c r="W734" s="68" t="str">
        <f t="shared" si="14"/>
        <v>INSERT INTO dbmanottbe.[dbo].Results_Import ([ImpSerieNum],[ImpPassage],[ImpMedalID],[ImpPoints],[ImpPointsHidden],[ImpCcrsID]) VALUES (,,NULL,NULL,,);</v>
      </c>
    </row>
    <row r="735" spans="23:23">
      <c r="W735" s="68" t="str">
        <f t="shared" si="14"/>
        <v>INSERT INTO dbmanottbe.[dbo].Results_Import ([ImpSerieNum],[ImpPassage],[ImpMedalID],[ImpPoints],[ImpPointsHidden],[ImpCcrsID]) VALUES (,,NULL,NULL,,);</v>
      </c>
    </row>
    <row r="736" spans="23:23">
      <c r="W736" s="68" t="str">
        <f t="shared" si="14"/>
        <v>INSERT INTO dbmanottbe.[dbo].Results_Import ([ImpSerieNum],[ImpPassage],[ImpMedalID],[ImpPoints],[ImpPointsHidden],[ImpCcrsID]) VALUES (,,NULL,NULL,,);</v>
      </c>
    </row>
    <row r="737" spans="23:23">
      <c r="W737" s="68" t="str">
        <f t="shared" si="14"/>
        <v>INSERT INTO dbmanottbe.[dbo].Results_Import ([ImpSerieNum],[ImpPassage],[ImpMedalID],[ImpPoints],[ImpPointsHidden],[ImpCcrsID]) VALUES (,,NULL,NULL,,);</v>
      </c>
    </row>
    <row r="738" spans="23:23">
      <c r="W738" s="68" t="str">
        <f t="shared" si="14"/>
        <v>INSERT INTO dbmanottbe.[dbo].Results_Import ([ImpSerieNum],[ImpPassage],[ImpMedalID],[ImpPoints],[ImpPointsHidden],[ImpCcrsID]) VALUES (,,NULL,NULL,,);</v>
      </c>
    </row>
    <row r="739" spans="23:23">
      <c r="W739" s="68" t="str">
        <f t="shared" si="14"/>
        <v>INSERT INTO dbmanottbe.[dbo].Results_Import ([ImpSerieNum],[ImpPassage],[ImpMedalID],[ImpPoints],[ImpPointsHidden],[ImpCcrsID]) VALUES (,,NULL,NULL,,);</v>
      </c>
    </row>
    <row r="740" spans="23:23">
      <c r="W740" s="68" t="str">
        <f t="shared" si="14"/>
        <v>INSERT INTO dbmanottbe.[dbo].Results_Import ([ImpSerieNum],[ImpPassage],[ImpMedalID],[ImpPoints],[ImpPointsHidden],[ImpCcrsID]) VALUES (,,NULL,NULL,,);</v>
      </c>
    </row>
    <row r="741" spans="23:23">
      <c r="W741" s="68" t="str">
        <f t="shared" si="14"/>
        <v>INSERT INTO dbmanottbe.[dbo].Results_Import ([ImpSerieNum],[ImpPassage],[ImpMedalID],[ImpPoints],[ImpPointsHidden],[ImpCcrsID]) VALUES (,,NULL,NULL,,);</v>
      </c>
    </row>
    <row r="742" spans="23:23">
      <c r="W742" s="68" t="str">
        <f t="shared" si="14"/>
        <v>INSERT INTO dbmanottbe.[dbo].Results_Import ([ImpSerieNum],[ImpPassage],[ImpMedalID],[ImpPoints],[ImpPointsHidden],[ImpCcrsID]) VALUES (,,NULL,NULL,,);</v>
      </c>
    </row>
    <row r="743" spans="23:23">
      <c r="W743" s="68" t="str">
        <f t="shared" si="14"/>
        <v>INSERT INTO dbmanottbe.[dbo].Results_Import ([ImpSerieNum],[ImpPassage],[ImpMedalID],[ImpPoints],[ImpPointsHidden],[ImpCcrsID]) VALUES (,,NULL,NULL,,);</v>
      </c>
    </row>
    <row r="744" spans="23:23">
      <c r="W744" s="68" t="str">
        <f t="shared" si="14"/>
        <v>INSERT INTO dbmanottbe.[dbo].Results_Import ([ImpSerieNum],[ImpPassage],[ImpMedalID],[ImpPoints],[ImpPointsHidden],[ImpCcrsID]) VALUES (,,NULL,NULL,,);</v>
      </c>
    </row>
    <row r="745" spans="23:23">
      <c r="W745" s="68" t="str">
        <f t="shared" si="14"/>
        <v>INSERT INTO dbmanottbe.[dbo].Results_Import ([ImpSerieNum],[ImpPassage],[ImpMedalID],[ImpPoints],[ImpPointsHidden],[ImpCcrsID]) VALUES (,,NULL,NULL,,);</v>
      </c>
    </row>
    <row r="746" spans="23:23">
      <c r="W746" s="68" t="str">
        <f t="shared" si="14"/>
        <v>INSERT INTO dbmanottbe.[dbo].Results_Import ([ImpSerieNum],[ImpPassage],[ImpMedalID],[ImpPoints],[ImpPointsHidden],[ImpCcrsID]) VALUES (,,NULL,NULL,,);</v>
      </c>
    </row>
    <row r="747" spans="23:23">
      <c r="W747" s="68" t="str">
        <f t="shared" si="14"/>
        <v>INSERT INTO dbmanottbe.[dbo].Results_Import ([ImpSerieNum],[ImpPassage],[ImpMedalID],[ImpPoints],[ImpPointsHidden],[ImpCcrsID]) VALUES (,,NULL,NULL,,);</v>
      </c>
    </row>
    <row r="748" spans="23:23">
      <c r="W748" s="68" t="str">
        <f t="shared" si="14"/>
        <v>INSERT INTO dbmanottbe.[dbo].Results_Import ([ImpSerieNum],[ImpPassage],[ImpMedalID],[ImpPoints],[ImpPointsHidden],[ImpCcrsID]) VALUES (,,NULL,NULL,,);</v>
      </c>
    </row>
    <row r="749" spans="23:23">
      <c r="W749" s="68" t="str">
        <f t="shared" si="14"/>
        <v>INSERT INTO dbmanottbe.[dbo].Results_Import ([ImpSerieNum],[ImpPassage],[ImpMedalID],[ImpPoints],[ImpPointsHidden],[ImpCcrsID]) VALUES (,,NULL,NULL,,);</v>
      </c>
    </row>
    <row r="750" spans="23:23">
      <c r="W750" s="68" t="str">
        <f t="shared" si="14"/>
        <v>INSERT INTO dbmanottbe.[dbo].Results_Import ([ImpSerieNum],[ImpPassage],[ImpMedalID],[ImpPoints],[ImpPointsHidden],[ImpCcrsID]) VALUES (,,NULL,NULL,,);</v>
      </c>
    </row>
    <row r="751" spans="23:23">
      <c r="W751" s="68" t="str">
        <f t="shared" si="14"/>
        <v>INSERT INTO dbmanottbe.[dbo].Results_Import ([ImpSerieNum],[ImpPassage],[ImpMedalID],[ImpPoints],[ImpPointsHidden],[ImpCcrsID]) VALUES (,,NULL,NULL,,);</v>
      </c>
    </row>
    <row r="752" spans="23:23">
      <c r="W752" s="68" t="str">
        <f t="shared" si="14"/>
        <v>INSERT INTO dbmanottbe.[dbo].Results_Import ([ImpSerieNum],[ImpPassage],[ImpMedalID],[ImpPoints],[ImpPointsHidden],[ImpCcrsID]) VALUES (,,NULL,NULL,,);</v>
      </c>
    </row>
    <row r="753" spans="23:23">
      <c r="W753" s="68" t="str">
        <f t="shared" si="14"/>
        <v>INSERT INTO dbmanottbe.[dbo].Results_Import ([ImpSerieNum],[ImpPassage],[ImpMedalID],[ImpPoints],[ImpPointsHidden],[ImpCcrsID]) VALUES (,,NULL,NULL,,);</v>
      </c>
    </row>
    <row r="754" spans="23:23">
      <c r="W754" s="68" t="str">
        <f t="shared" si="14"/>
        <v>INSERT INTO dbmanottbe.[dbo].Results_Import ([ImpSerieNum],[ImpPassage],[ImpMedalID],[ImpPoints],[ImpPointsHidden],[ImpCcrsID]) VALUES (,,NULL,NULL,,);</v>
      </c>
    </row>
    <row r="755" spans="23:23">
      <c r="W755" s="68" t="str">
        <f t="shared" si="14"/>
        <v>INSERT INTO dbmanottbe.[dbo].Results_Import ([ImpSerieNum],[ImpPassage],[ImpMedalID],[ImpPoints],[ImpPointsHidden],[ImpCcrsID]) VALUES (,,NULL,NULL,,);</v>
      </c>
    </row>
    <row r="756" spans="23:23">
      <c r="W756" s="68" t="str">
        <f t="shared" si="14"/>
        <v>INSERT INTO dbmanottbe.[dbo].Results_Import ([ImpSerieNum],[ImpPassage],[ImpMedalID],[ImpPoints],[ImpPointsHidden],[ImpCcrsID]) VALUES (,,NULL,NULL,,);</v>
      </c>
    </row>
    <row r="757" spans="23:23">
      <c r="W757" s="68" t="str">
        <f t="shared" si="14"/>
        <v>INSERT INTO dbmanottbe.[dbo].Results_Import ([ImpSerieNum],[ImpPassage],[ImpMedalID],[ImpPoints],[ImpPointsHidden],[ImpCcrsID]) VALUES (,,NULL,NULL,,);</v>
      </c>
    </row>
    <row r="758" spans="23:23">
      <c r="W758" s="68" t="str">
        <f t="shared" si="14"/>
        <v>INSERT INTO dbmanottbe.[dbo].Results_Import ([ImpSerieNum],[ImpPassage],[ImpMedalID],[ImpPoints],[ImpPointsHidden],[ImpCcrsID]) VALUES (,,NULL,NULL,,);</v>
      </c>
    </row>
    <row r="759" spans="23:23">
      <c r="W759" s="68" t="str">
        <f t="shared" si="14"/>
        <v>INSERT INTO dbmanottbe.[dbo].Results_Import ([ImpSerieNum],[ImpPassage],[ImpMedalID],[ImpPoints],[ImpPointsHidden],[ImpCcrsID]) VALUES (,,NULL,NULL,,);</v>
      </c>
    </row>
    <row r="760" spans="23:23">
      <c r="W760" s="68" t="str">
        <f t="shared" si="14"/>
        <v>INSERT INTO dbmanottbe.[dbo].Results_Import ([ImpSerieNum],[ImpPassage],[ImpMedalID],[ImpPoints],[ImpPointsHidden],[ImpCcrsID]) VALUES (,,NULL,NULL,,);</v>
      </c>
    </row>
    <row r="761" spans="23:23">
      <c r="W761" s="68" t="str">
        <f t="shared" si="14"/>
        <v>INSERT INTO dbmanottbe.[dbo].Results_Import ([ImpSerieNum],[ImpPassage],[ImpMedalID],[ImpPoints],[ImpPointsHidden],[ImpCcrsID]) VALUES (,,NULL,NULL,,);</v>
      </c>
    </row>
    <row r="762" spans="23:23">
      <c r="W762" s="68" t="str">
        <f t="shared" si="14"/>
        <v>INSERT INTO dbmanottbe.[dbo].Results_Import ([ImpSerieNum],[ImpPassage],[ImpMedalID],[ImpPoints],[ImpPointsHidden],[ImpCcrsID]) VALUES (,,NULL,NULL,,);</v>
      </c>
    </row>
    <row r="763" spans="23:23">
      <c r="W763" s="68" t="str">
        <f t="shared" si="14"/>
        <v>INSERT INTO dbmanottbe.[dbo].Results_Import ([ImpSerieNum],[ImpPassage],[ImpMedalID],[ImpPoints],[ImpPointsHidden],[ImpCcrsID]) VALUES (,,NULL,NULL,,);</v>
      </c>
    </row>
    <row r="764" spans="23:23">
      <c r="W764" s="68" t="str">
        <f t="shared" si="14"/>
        <v>INSERT INTO dbmanottbe.[dbo].Results_Import ([ImpSerieNum],[ImpPassage],[ImpMedalID],[ImpPoints],[ImpPointsHidden],[ImpCcrsID]) VALUES (,,NULL,NULL,,);</v>
      </c>
    </row>
    <row r="765" spans="23:23">
      <c r="W765" s="68" t="str">
        <f t="shared" si="14"/>
        <v>INSERT INTO dbmanottbe.[dbo].Results_Import ([ImpSerieNum],[ImpPassage],[ImpMedalID],[ImpPoints],[ImpPointsHidden],[ImpCcrsID]) VALUES (,,NULL,NULL,,);</v>
      </c>
    </row>
    <row r="766" spans="23:23">
      <c r="W766" s="68" t="str">
        <f t="shared" si="14"/>
        <v>INSERT INTO dbmanottbe.[dbo].Results_Import ([ImpSerieNum],[ImpPassage],[ImpMedalID],[ImpPoints],[ImpPointsHidden],[ImpCcrsID]) VALUES (,,NULL,NULL,,);</v>
      </c>
    </row>
    <row r="767" spans="23:23">
      <c r="W767" s="68" t="str">
        <f t="shared" si="14"/>
        <v>INSERT INTO dbmanottbe.[dbo].Results_Import ([ImpSerieNum],[ImpPassage],[ImpMedalID],[ImpPoints],[ImpPointsHidden],[ImpCcrsID]) VALUES (,,NULL,NULL,,);</v>
      </c>
    </row>
    <row r="768" spans="23:23">
      <c r="W768" s="68" t="str">
        <f t="shared" si="14"/>
        <v>INSERT INTO dbmanottbe.[dbo].Results_Import ([ImpSerieNum],[ImpPassage],[ImpMedalID],[ImpPoints],[ImpPointsHidden],[ImpCcrsID]) VALUES (,,NULL,NULL,,);</v>
      </c>
    </row>
    <row r="769" spans="23:23">
      <c r="W769" s="68" t="str">
        <f t="shared" si="14"/>
        <v>INSERT INTO dbmanottbe.[dbo].Results_Import ([ImpSerieNum],[ImpPassage],[ImpMedalID],[ImpPoints],[ImpPointsHidden],[ImpCcrsID]) VALUES (,,NULL,NULL,,);</v>
      </c>
    </row>
    <row r="770" spans="23:23">
      <c r="W770" s="68" t="str">
        <f t="shared" si="14"/>
        <v>INSERT INTO dbmanottbe.[dbo].Results_Import ([ImpSerieNum],[ImpPassage],[ImpMedalID],[ImpPoints],[ImpPointsHidden],[ImpCcrsID]) VALUES (,,NULL,NULL,,);</v>
      </c>
    </row>
    <row r="771" spans="23:23">
      <c r="W771" s="68" t="str">
        <f t="shared" ref="W771:W834" si="15">"INSERT INTO "&amp;$U$2&amp;" ([ImpSerieNum],[ImpPassage],[ImpMedalID],[ImpPoints],[ImpPointsHidden],[ImpCcrsID]) VALUES ("&amp;B771&amp;","&amp;C771&amp;","&amp;IF(D771="","NULL","'"&amp;D771&amp;"'")&amp;","&amp;IF(E771="","NULL",SUBSTITUTE(E771,",","."))&amp;","&amp;SUBSTITUTE(F771,",",".")&amp;","&amp;G771&amp;");"</f>
        <v>INSERT INTO dbmanottbe.[dbo].Results_Import ([ImpSerieNum],[ImpPassage],[ImpMedalID],[ImpPoints],[ImpPointsHidden],[ImpCcrsID]) VALUES (,,NULL,NULL,,);</v>
      </c>
    </row>
    <row r="772" spans="23:23">
      <c r="W772" s="68" t="str">
        <f t="shared" si="15"/>
        <v>INSERT INTO dbmanottbe.[dbo].Results_Import ([ImpSerieNum],[ImpPassage],[ImpMedalID],[ImpPoints],[ImpPointsHidden],[ImpCcrsID]) VALUES (,,NULL,NULL,,);</v>
      </c>
    </row>
    <row r="773" spans="23:23">
      <c r="W773" s="68" t="str">
        <f t="shared" si="15"/>
        <v>INSERT INTO dbmanottbe.[dbo].Results_Import ([ImpSerieNum],[ImpPassage],[ImpMedalID],[ImpPoints],[ImpPointsHidden],[ImpCcrsID]) VALUES (,,NULL,NULL,,);</v>
      </c>
    </row>
    <row r="774" spans="23:23">
      <c r="W774" s="68" t="str">
        <f t="shared" si="15"/>
        <v>INSERT INTO dbmanottbe.[dbo].Results_Import ([ImpSerieNum],[ImpPassage],[ImpMedalID],[ImpPoints],[ImpPointsHidden],[ImpCcrsID]) VALUES (,,NULL,NULL,,);</v>
      </c>
    </row>
    <row r="775" spans="23:23">
      <c r="W775" s="68" t="str">
        <f t="shared" si="15"/>
        <v>INSERT INTO dbmanottbe.[dbo].Results_Import ([ImpSerieNum],[ImpPassage],[ImpMedalID],[ImpPoints],[ImpPointsHidden],[ImpCcrsID]) VALUES (,,NULL,NULL,,);</v>
      </c>
    </row>
    <row r="776" spans="23:23">
      <c r="W776" s="68" t="str">
        <f t="shared" si="15"/>
        <v>INSERT INTO dbmanottbe.[dbo].Results_Import ([ImpSerieNum],[ImpPassage],[ImpMedalID],[ImpPoints],[ImpPointsHidden],[ImpCcrsID]) VALUES (,,NULL,NULL,,);</v>
      </c>
    </row>
    <row r="777" spans="23:23">
      <c r="W777" s="68" t="str">
        <f t="shared" si="15"/>
        <v>INSERT INTO dbmanottbe.[dbo].Results_Import ([ImpSerieNum],[ImpPassage],[ImpMedalID],[ImpPoints],[ImpPointsHidden],[ImpCcrsID]) VALUES (,,NULL,NULL,,);</v>
      </c>
    </row>
    <row r="778" spans="23:23">
      <c r="W778" s="68" t="str">
        <f t="shared" si="15"/>
        <v>INSERT INTO dbmanottbe.[dbo].Results_Import ([ImpSerieNum],[ImpPassage],[ImpMedalID],[ImpPoints],[ImpPointsHidden],[ImpCcrsID]) VALUES (,,NULL,NULL,,);</v>
      </c>
    </row>
    <row r="779" spans="23:23">
      <c r="W779" s="68" t="str">
        <f t="shared" si="15"/>
        <v>INSERT INTO dbmanottbe.[dbo].Results_Import ([ImpSerieNum],[ImpPassage],[ImpMedalID],[ImpPoints],[ImpPointsHidden],[ImpCcrsID]) VALUES (,,NULL,NULL,,);</v>
      </c>
    </row>
    <row r="780" spans="23:23">
      <c r="W780" s="68" t="str">
        <f t="shared" si="15"/>
        <v>INSERT INTO dbmanottbe.[dbo].Results_Import ([ImpSerieNum],[ImpPassage],[ImpMedalID],[ImpPoints],[ImpPointsHidden],[ImpCcrsID]) VALUES (,,NULL,NULL,,);</v>
      </c>
    </row>
    <row r="781" spans="23:23">
      <c r="W781" s="68" t="str">
        <f t="shared" si="15"/>
        <v>INSERT INTO dbmanottbe.[dbo].Results_Import ([ImpSerieNum],[ImpPassage],[ImpMedalID],[ImpPoints],[ImpPointsHidden],[ImpCcrsID]) VALUES (,,NULL,NULL,,);</v>
      </c>
    </row>
    <row r="782" spans="23:23">
      <c r="W782" s="68" t="str">
        <f t="shared" si="15"/>
        <v>INSERT INTO dbmanottbe.[dbo].Results_Import ([ImpSerieNum],[ImpPassage],[ImpMedalID],[ImpPoints],[ImpPointsHidden],[ImpCcrsID]) VALUES (,,NULL,NULL,,);</v>
      </c>
    </row>
    <row r="783" spans="23:23">
      <c r="W783" s="68" t="str">
        <f t="shared" si="15"/>
        <v>INSERT INTO dbmanottbe.[dbo].Results_Import ([ImpSerieNum],[ImpPassage],[ImpMedalID],[ImpPoints],[ImpPointsHidden],[ImpCcrsID]) VALUES (,,NULL,NULL,,);</v>
      </c>
    </row>
    <row r="784" spans="23:23">
      <c r="W784" s="68" t="str">
        <f t="shared" si="15"/>
        <v>INSERT INTO dbmanottbe.[dbo].Results_Import ([ImpSerieNum],[ImpPassage],[ImpMedalID],[ImpPoints],[ImpPointsHidden],[ImpCcrsID]) VALUES (,,NULL,NULL,,);</v>
      </c>
    </row>
    <row r="785" spans="23:23">
      <c r="W785" s="68" t="str">
        <f t="shared" si="15"/>
        <v>INSERT INTO dbmanottbe.[dbo].Results_Import ([ImpSerieNum],[ImpPassage],[ImpMedalID],[ImpPoints],[ImpPointsHidden],[ImpCcrsID]) VALUES (,,NULL,NULL,,);</v>
      </c>
    </row>
    <row r="786" spans="23:23">
      <c r="W786" s="68" t="str">
        <f t="shared" si="15"/>
        <v>INSERT INTO dbmanottbe.[dbo].Results_Import ([ImpSerieNum],[ImpPassage],[ImpMedalID],[ImpPoints],[ImpPointsHidden],[ImpCcrsID]) VALUES (,,NULL,NULL,,);</v>
      </c>
    </row>
    <row r="787" spans="23:23">
      <c r="W787" s="68" t="str">
        <f t="shared" si="15"/>
        <v>INSERT INTO dbmanottbe.[dbo].Results_Import ([ImpSerieNum],[ImpPassage],[ImpMedalID],[ImpPoints],[ImpPointsHidden],[ImpCcrsID]) VALUES (,,NULL,NULL,,);</v>
      </c>
    </row>
    <row r="788" spans="23:23">
      <c r="W788" s="68" t="str">
        <f t="shared" si="15"/>
        <v>INSERT INTO dbmanottbe.[dbo].Results_Import ([ImpSerieNum],[ImpPassage],[ImpMedalID],[ImpPoints],[ImpPointsHidden],[ImpCcrsID]) VALUES (,,NULL,NULL,,);</v>
      </c>
    </row>
    <row r="789" spans="23:23">
      <c r="W789" s="68" t="str">
        <f t="shared" si="15"/>
        <v>INSERT INTO dbmanottbe.[dbo].Results_Import ([ImpSerieNum],[ImpPassage],[ImpMedalID],[ImpPoints],[ImpPointsHidden],[ImpCcrsID]) VALUES (,,NULL,NULL,,);</v>
      </c>
    </row>
    <row r="790" spans="23:23">
      <c r="W790" s="68" t="str">
        <f t="shared" si="15"/>
        <v>INSERT INTO dbmanottbe.[dbo].Results_Import ([ImpSerieNum],[ImpPassage],[ImpMedalID],[ImpPoints],[ImpPointsHidden],[ImpCcrsID]) VALUES (,,NULL,NULL,,);</v>
      </c>
    </row>
    <row r="791" spans="23:23">
      <c r="W791" s="68" t="str">
        <f t="shared" si="15"/>
        <v>INSERT INTO dbmanottbe.[dbo].Results_Import ([ImpSerieNum],[ImpPassage],[ImpMedalID],[ImpPoints],[ImpPointsHidden],[ImpCcrsID]) VALUES (,,NULL,NULL,,);</v>
      </c>
    </row>
    <row r="792" spans="23:23">
      <c r="W792" s="68" t="str">
        <f t="shared" si="15"/>
        <v>INSERT INTO dbmanottbe.[dbo].Results_Import ([ImpSerieNum],[ImpPassage],[ImpMedalID],[ImpPoints],[ImpPointsHidden],[ImpCcrsID]) VALUES (,,NULL,NULL,,);</v>
      </c>
    </row>
    <row r="793" spans="23:23">
      <c r="W793" s="68" t="str">
        <f t="shared" si="15"/>
        <v>INSERT INTO dbmanottbe.[dbo].Results_Import ([ImpSerieNum],[ImpPassage],[ImpMedalID],[ImpPoints],[ImpPointsHidden],[ImpCcrsID]) VALUES (,,NULL,NULL,,);</v>
      </c>
    </row>
    <row r="794" spans="23:23">
      <c r="W794" s="68" t="str">
        <f t="shared" si="15"/>
        <v>INSERT INTO dbmanottbe.[dbo].Results_Import ([ImpSerieNum],[ImpPassage],[ImpMedalID],[ImpPoints],[ImpPointsHidden],[ImpCcrsID]) VALUES (,,NULL,NULL,,);</v>
      </c>
    </row>
    <row r="795" spans="23:23">
      <c r="W795" s="68" t="str">
        <f t="shared" si="15"/>
        <v>INSERT INTO dbmanottbe.[dbo].Results_Import ([ImpSerieNum],[ImpPassage],[ImpMedalID],[ImpPoints],[ImpPointsHidden],[ImpCcrsID]) VALUES (,,NULL,NULL,,);</v>
      </c>
    </row>
    <row r="796" spans="23:23">
      <c r="W796" s="68" t="str">
        <f t="shared" si="15"/>
        <v>INSERT INTO dbmanottbe.[dbo].Results_Import ([ImpSerieNum],[ImpPassage],[ImpMedalID],[ImpPoints],[ImpPointsHidden],[ImpCcrsID]) VALUES (,,NULL,NULL,,);</v>
      </c>
    </row>
    <row r="797" spans="23:23">
      <c r="W797" s="68" t="str">
        <f t="shared" si="15"/>
        <v>INSERT INTO dbmanottbe.[dbo].Results_Import ([ImpSerieNum],[ImpPassage],[ImpMedalID],[ImpPoints],[ImpPointsHidden],[ImpCcrsID]) VALUES (,,NULL,NULL,,);</v>
      </c>
    </row>
    <row r="798" spans="23:23">
      <c r="W798" s="68" t="str">
        <f t="shared" si="15"/>
        <v>INSERT INTO dbmanottbe.[dbo].Results_Import ([ImpSerieNum],[ImpPassage],[ImpMedalID],[ImpPoints],[ImpPointsHidden],[ImpCcrsID]) VALUES (,,NULL,NULL,,);</v>
      </c>
    </row>
    <row r="799" spans="23:23">
      <c r="W799" s="68" t="str">
        <f t="shared" si="15"/>
        <v>INSERT INTO dbmanottbe.[dbo].Results_Import ([ImpSerieNum],[ImpPassage],[ImpMedalID],[ImpPoints],[ImpPointsHidden],[ImpCcrsID]) VALUES (,,NULL,NULL,,);</v>
      </c>
    </row>
    <row r="800" spans="23:23">
      <c r="W800" s="68" t="str">
        <f t="shared" si="15"/>
        <v>INSERT INTO dbmanottbe.[dbo].Results_Import ([ImpSerieNum],[ImpPassage],[ImpMedalID],[ImpPoints],[ImpPointsHidden],[ImpCcrsID]) VALUES (,,NULL,NULL,,);</v>
      </c>
    </row>
    <row r="801" spans="23:23">
      <c r="W801" s="68" t="str">
        <f t="shared" si="15"/>
        <v>INSERT INTO dbmanottbe.[dbo].Results_Import ([ImpSerieNum],[ImpPassage],[ImpMedalID],[ImpPoints],[ImpPointsHidden],[ImpCcrsID]) VALUES (,,NULL,NULL,,);</v>
      </c>
    </row>
    <row r="802" spans="23:23">
      <c r="W802" s="68" t="str">
        <f t="shared" si="15"/>
        <v>INSERT INTO dbmanottbe.[dbo].Results_Import ([ImpSerieNum],[ImpPassage],[ImpMedalID],[ImpPoints],[ImpPointsHidden],[ImpCcrsID]) VALUES (,,NULL,NULL,,);</v>
      </c>
    </row>
    <row r="803" spans="23:23">
      <c r="W803" s="68" t="str">
        <f t="shared" si="15"/>
        <v>INSERT INTO dbmanottbe.[dbo].Results_Import ([ImpSerieNum],[ImpPassage],[ImpMedalID],[ImpPoints],[ImpPointsHidden],[ImpCcrsID]) VALUES (,,NULL,NULL,,);</v>
      </c>
    </row>
    <row r="804" spans="23:23">
      <c r="W804" s="68" t="str">
        <f t="shared" si="15"/>
        <v>INSERT INTO dbmanottbe.[dbo].Results_Import ([ImpSerieNum],[ImpPassage],[ImpMedalID],[ImpPoints],[ImpPointsHidden],[ImpCcrsID]) VALUES (,,NULL,NULL,,);</v>
      </c>
    </row>
    <row r="805" spans="23:23">
      <c r="W805" s="68" t="str">
        <f t="shared" si="15"/>
        <v>INSERT INTO dbmanottbe.[dbo].Results_Import ([ImpSerieNum],[ImpPassage],[ImpMedalID],[ImpPoints],[ImpPointsHidden],[ImpCcrsID]) VALUES (,,NULL,NULL,,);</v>
      </c>
    </row>
    <row r="806" spans="23:23">
      <c r="W806" s="68" t="str">
        <f t="shared" si="15"/>
        <v>INSERT INTO dbmanottbe.[dbo].Results_Import ([ImpSerieNum],[ImpPassage],[ImpMedalID],[ImpPoints],[ImpPointsHidden],[ImpCcrsID]) VALUES (,,NULL,NULL,,);</v>
      </c>
    </row>
    <row r="807" spans="23:23">
      <c r="W807" s="68" t="str">
        <f t="shared" si="15"/>
        <v>INSERT INTO dbmanottbe.[dbo].Results_Import ([ImpSerieNum],[ImpPassage],[ImpMedalID],[ImpPoints],[ImpPointsHidden],[ImpCcrsID]) VALUES (,,NULL,NULL,,);</v>
      </c>
    </row>
    <row r="808" spans="23:23">
      <c r="W808" s="68" t="str">
        <f t="shared" si="15"/>
        <v>INSERT INTO dbmanottbe.[dbo].Results_Import ([ImpSerieNum],[ImpPassage],[ImpMedalID],[ImpPoints],[ImpPointsHidden],[ImpCcrsID]) VALUES (,,NULL,NULL,,);</v>
      </c>
    </row>
    <row r="809" spans="23:23">
      <c r="W809" s="68" t="str">
        <f t="shared" si="15"/>
        <v>INSERT INTO dbmanottbe.[dbo].Results_Import ([ImpSerieNum],[ImpPassage],[ImpMedalID],[ImpPoints],[ImpPointsHidden],[ImpCcrsID]) VALUES (,,NULL,NULL,,);</v>
      </c>
    </row>
    <row r="810" spans="23:23">
      <c r="W810" s="68" t="str">
        <f t="shared" si="15"/>
        <v>INSERT INTO dbmanottbe.[dbo].Results_Import ([ImpSerieNum],[ImpPassage],[ImpMedalID],[ImpPoints],[ImpPointsHidden],[ImpCcrsID]) VALUES (,,NULL,NULL,,);</v>
      </c>
    </row>
    <row r="811" spans="23:23">
      <c r="W811" s="68" t="str">
        <f t="shared" si="15"/>
        <v>INSERT INTO dbmanottbe.[dbo].Results_Import ([ImpSerieNum],[ImpPassage],[ImpMedalID],[ImpPoints],[ImpPointsHidden],[ImpCcrsID]) VALUES (,,NULL,NULL,,);</v>
      </c>
    </row>
    <row r="812" spans="23:23">
      <c r="W812" s="68" t="str">
        <f t="shared" si="15"/>
        <v>INSERT INTO dbmanottbe.[dbo].Results_Import ([ImpSerieNum],[ImpPassage],[ImpMedalID],[ImpPoints],[ImpPointsHidden],[ImpCcrsID]) VALUES (,,NULL,NULL,,);</v>
      </c>
    </row>
    <row r="813" spans="23:23">
      <c r="W813" s="68" t="str">
        <f t="shared" si="15"/>
        <v>INSERT INTO dbmanottbe.[dbo].Results_Import ([ImpSerieNum],[ImpPassage],[ImpMedalID],[ImpPoints],[ImpPointsHidden],[ImpCcrsID]) VALUES (,,NULL,NULL,,);</v>
      </c>
    </row>
    <row r="814" spans="23:23">
      <c r="W814" s="68" t="str">
        <f t="shared" si="15"/>
        <v>INSERT INTO dbmanottbe.[dbo].Results_Import ([ImpSerieNum],[ImpPassage],[ImpMedalID],[ImpPoints],[ImpPointsHidden],[ImpCcrsID]) VALUES (,,NULL,NULL,,);</v>
      </c>
    </row>
    <row r="815" spans="23:23">
      <c r="W815" s="68" t="str">
        <f t="shared" si="15"/>
        <v>INSERT INTO dbmanottbe.[dbo].Results_Import ([ImpSerieNum],[ImpPassage],[ImpMedalID],[ImpPoints],[ImpPointsHidden],[ImpCcrsID]) VALUES (,,NULL,NULL,,);</v>
      </c>
    </row>
    <row r="816" spans="23:23">
      <c r="W816" s="68" t="str">
        <f t="shared" si="15"/>
        <v>INSERT INTO dbmanottbe.[dbo].Results_Import ([ImpSerieNum],[ImpPassage],[ImpMedalID],[ImpPoints],[ImpPointsHidden],[ImpCcrsID]) VALUES (,,NULL,NULL,,);</v>
      </c>
    </row>
    <row r="817" spans="23:23">
      <c r="W817" s="68" t="str">
        <f t="shared" si="15"/>
        <v>INSERT INTO dbmanottbe.[dbo].Results_Import ([ImpSerieNum],[ImpPassage],[ImpMedalID],[ImpPoints],[ImpPointsHidden],[ImpCcrsID]) VALUES (,,NULL,NULL,,);</v>
      </c>
    </row>
    <row r="818" spans="23:23">
      <c r="W818" s="68" t="str">
        <f t="shared" si="15"/>
        <v>INSERT INTO dbmanottbe.[dbo].Results_Import ([ImpSerieNum],[ImpPassage],[ImpMedalID],[ImpPoints],[ImpPointsHidden],[ImpCcrsID]) VALUES (,,NULL,NULL,,);</v>
      </c>
    </row>
    <row r="819" spans="23:23">
      <c r="W819" s="68" t="str">
        <f t="shared" si="15"/>
        <v>INSERT INTO dbmanottbe.[dbo].Results_Import ([ImpSerieNum],[ImpPassage],[ImpMedalID],[ImpPoints],[ImpPointsHidden],[ImpCcrsID]) VALUES (,,NULL,NULL,,);</v>
      </c>
    </row>
    <row r="820" spans="23:23">
      <c r="W820" s="68" t="str">
        <f t="shared" si="15"/>
        <v>INSERT INTO dbmanottbe.[dbo].Results_Import ([ImpSerieNum],[ImpPassage],[ImpMedalID],[ImpPoints],[ImpPointsHidden],[ImpCcrsID]) VALUES (,,NULL,NULL,,);</v>
      </c>
    </row>
    <row r="821" spans="23:23">
      <c r="W821" s="68" t="str">
        <f t="shared" si="15"/>
        <v>INSERT INTO dbmanottbe.[dbo].Results_Import ([ImpSerieNum],[ImpPassage],[ImpMedalID],[ImpPoints],[ImpPointsHidden],[ImpCcrsID]) VALUES (,,NULL,NULL,,);</v>
      </c>
    </row>
    <row r="822" spans="23:23">
      <c r="W822" s="68" t="str">
        <f t="shared" si="15"/>
        <v>INSERT INTO dbmanottbe.[dbo].Results_Import ([ImpSerieNum],[ImpPassage],[ImpMedalID],[ImpPoints],[ImpPointsHidden],[ImpCcrsID]) VALUES (,,NULL,NULL,,);</v>
      </c>
    </row>
    <row r="823" spans="23:23">
      <c r="W823" s="68" t="str">
        <f t="shared" si="15"/>
        <v>INSERT INTO dbmanottbe.[dbo].Results_Import ([ImpSerieNum],[ImpPassage],[ImpMedalID],[ImpPoints],[ImpPointsHidden],[ImpCcrsID]) VALUES (,,NULL,NULL,,);</v>
      </c>
    </row>
    <row r="824" spans="23:23">
      <c r="W824" s="68" t="str">
        <f t="shared" si="15"/>
        <v>INSERT INTO dbmanottbe.[dbo].Results_Import ([ImpSerieNum],[ImpPassage],[ImpMedalID],[ImpPoints],[ImpPointsHidden],[ImpCcrsID]) VALUES (,,NULL,NULL,,);</v>
      </c>
    </row>
    <row r="825" spans="23:23">
      <c r="W825" s="68" t="str">
        <f t="shared" si="15"/>
        <v>INSERT INTO dbmanottbe.[dbo].Results_Import ([ImpSerieNum],[ImpPassage],[ImpMedalID],[ImpPoints],[ImpPointsHidden],[ImpCcrsID]) VALUES (,,NULL,NULL,,);</v>
      </c>
    </row>
    <row r="826" spans="23:23">
      <c r="W826" s="68" t="str">
        <f t="shared" si="15"/>
        <v>INSERT INTO dbmanottbe.[dbo].Results_Import ([ImpSerieNum],[ImpPassage],[ImpMedalID],[ImpPoints],[ImpPointsHidden],[ImpCcrsID]) VALUES (,,NULL,NULL,,);</v>
      </c>
    </row>
    <row r="827" spans="23:23">
      <c r="W827" s="68" t="str">
        <f t="shared" si="15"/>
        <v>INSERT INTO dbmanottbe.[dbo].Results_Import ([ImpSerieNum],[ImpPassage],[ImpMedalID],[ImpPoints],[ImpPointsHidden],[ImpCcrsID]) VALUES (,,NULL,NULL,,);</v>
      </c>
    </row>
    <row r="828" spans="23:23">
      <c r="W828" s="68" t="str">
        <f t="shared" si="15"/>
        <v>INSERT INTO dbmanottbe.[dbo].Results_Import ([ImpSerieNum],[ImpPassage],[ImpMedalID],[ImpPoints],[ImpPointsHidden],[ImpCcrsID]) VALUES (,,NULL,NULL,,);</v>
      </c>
    </row>
    <row r="829" spans="23:23">
      <c r="W829" s="68" t="str">
        <f t="shared" si="15"/>
        <v>INSERT INTO dbmanottbe.[dbo].Results_Import ([ImpSerieNum],[ImpPassage],[ImpMedalID],[ImpPoints],[ImpPointsHidden],[ImpCcrsID]) VALUES (,,NULL,NULL,,);</v>
      </c>
    </row>
    <row r="830" spans="23:23">
      <c r="W830" s="68" t="str">
        <f t="shared" si="15"/>
        <v>INSERT INTO dbmanottbe.[dbo].Results_Import ([ImpSerieNum],[ImpPassage],[ImpMedalID],[ImpPoints],[ImpPointsHidden],[ImpCcrsID]) VALUES (,,NULL,NULL,,);</v>
      </c>
    </row>
    <row r="831" spans="23:23">
      <c r="W831" s="68" t="str">
        <f t="shared" si="15"/>
        <v>INSERT INTO dbmanottbe.[dbo].Results_Import ([ImpSerieNum],[ImpPassage],[ImpMedalID],[ImpPoints],[ImpPointsHidden],[ImpCcrsID]) VALUES (,,NULL,NULL,,);</v>
      </c>
    </row>
    <row r="832" spans="23:23">
      <c r="W832" s="68" t="str">
        <f t="shared" si="15"/>
        <v>INSERT INTO dbmanottbe.[dbo].Results_Import ([ImpSerieNum],[ImpPassage],[ImpMedalID],[ImpPoints],[ImpPointsHidden],[ImpCcrsID]) VALUES (,,NULL,NULL,,);</v>
      </c>
    </row>
    <row r="833" spans="23:23">
      <c r="W833" s="68" t="str">
        <f t="shared" si="15"/>
        <v>INSERT INTO dbmanottbe.[dbo].Results_Import ([ImpSerieNum],[ImpPassage],[ImpMedalID],[ImpPoints],[ImpPointsHidden],[ImpCcrsID]) VALUES (,,NULL,NULL,,);</v>
      </c>
    </row>
    <row r="834" spans="23:23">
      <c r="W834" s="68" t="str">
        <f t="shared" si="15"/>
        <v>INSERT INTO dbmanottbe.[dbo].Results_Import ([ImpSerieNum],[ImpPassage],[ImpMedalID],[ImpPoints],[ImpPointsHidden],[ImpCcrsID]) VALUES (,,NULL,NULL,,);</v>
      </c>
    </row>
    <row r="835" spans="23:23">
      <c r="W835" s="68" t="str">
        <f t="shared" ref="W835:W898" si="16">"INSERT INTO "&amp;$U$2&amp;" ([ImpSerieNum],[ImpPassage],[ImpMedalID],[ImpPoints],[ImpPointsHidden],[ImpCcrsID]) VALUES ("&amp;B835&amp;","&amp;C835&amp;","&amp;IF(D835="","NULL","'"&amp;D835&amp;"'")&amp;","&amp;IF(E835="","NULL",SUBSTITUTE(E835,",","."))&amp;","&amp;SUBSTITUTE(F835,",",".")&amp;","&amp;G835&amp;");"</f>
        <v>INSERT INTO dbmanottbe.[dbo].Results_Import ([ImpSerieNum],[ImpPassage],[ImpMedalID],[ImpPoints],[ImpPointsHidden],[ImpCcrsID]) VALUES (,,NULL,NULL,,);</v>
      </c>
    </row>
    <row r="836" spans="23:23">
      <c r="W836" s="68" t="str">
        <f t="shared" si="16"/>
        <v>INSERT INTO dbmanottbe.[dbo].Results_Import ([ImpSerieNum],[ImpPassage],[ImpMedalID],[ImpPoints],[ImpPointsHidden],[ImpCcrsID]) VALUES (,,NULL,NULL,,);</v>
      </c>
    </row>
    <row r="837" spans="23:23">
      <c r="W837" s="68" t="str">
        <f t="shared" si="16"/>
        <v>INSERT INTO dbmanottbe.[dbo].Results_Import ([ImpSerieNum],[ImpPassage],[ImpMedalID],[ImpPoints],[ImpPointsHidden],[ImpCcrsID]) VALUES (,,NULL,NULL,,);</v>
      </c>
    </row>
    <row r="838" spans="23:23">
      <c r="W838" s="68" t="str">
        <f t="shared" si="16"/>
        <v>INSERT INTO dbmanottbe.[dbo].Results_Import ([ImpSerieNum],[ImpPassage],[ImpMedalID],[ImpPoints],[ImpPointsHidden],[ImpCcrsID]) VALUES (,,NULL,NULL,,);</v>
      </c>
    </row>
    <row r="839" spans="23:23">
      <c r="W839" s="68" t="str">
        <f t="shared" si="16"/>
        <v>INSERT INTO dbmanottbe.[dbo].Results_Import ([ImpSerieNum],[ImpPassage],[ImpMedalID],[ImpPoints],[ImpPointsHidden],[ImpCcrsID]) VALUES (,,NULL,NULL,,);</v>
      </c>
    </row>
    <row r="840" spans="23:23">
      <c r="W840" s="68" t="str">
        <f t="shared" si="16"/>
        <v>INSERT INTO dbmanottbe.[dbo].Results_Import ([ImpSerieNum],[ImpPassage],[ImpMedalID],[ImpPoints],[ImpPointsHidden],[ImpCcrsID]) VALUES (,,NULL,NULL,,);</v>
      </c>
    </row>
    <row r="841" spans="23:23">
      <c r="W841" s="68" t="str">
        <f t="shared" si="16"/>
        <v>INSERT INTO dbmanottbe.[dbo].Results_Import ([ImpSerieNum],[ImpPassage],[ImpMedalID],[ImpPoints],[ImpPointsHidden],[ImpCcrsID]) VALUES (,,NULL,NULL,,);</v>
      </c>
    </row>
    <row r="842" spans="23:23">
      <c r="W842" s="68" t="str">
        <f t="shared" si="16"/>
        <v>INSERT INTO dbmanottbe.[dbo].Results_Import ([ImpSerieNum],[ImpPassage],[ImpMedalID],[ImpPoints],[ImpPointsHidden],[ImpCcrsID]) VALUES (,,NULL,NULL,,);</v>
      </c>
    </row>
    <row r="843" spans="23:23">
      <c r="W843" s="68" t="str">
        <f t="shared" si="16"/>
        <v>INSERT INTO dbmanottbe.[dbo].Results_Import ([ImpSerieNum],[ImpPassage],[ImpMedalID],[ImpPoints],[ImpPointsHidden],[ImpCcrsID]) VALUES (,,NULL,NULL,,);</v>
      </c>
    </row>
    <row r="844" spans="23:23">
      <c r="W844" s="68" t="str">
        <f t="shared" si="16"/>
        <v>INSERT INTO dbmanottbe.[dbo].Results_Import ([ImpSerieNum],[ImpPassage],[ImpMedalID],[ImpPoints],[ImpPointsHidden],[ImpCcrsID]) VALUES (,,NULL,NULL,,);</v>
      </c>
    </row>
    <row r="845" spans="23:23">
      <c r="W845" s="68" t="str">
        <f t="shared" si="16"/>
        <v>INSERT INTO dbmanottbe.[dbo].Results_Import ([ImpSerieNum],[ImpPassage],[ImpMedalID],[ImpPoints],[ImpPointsHidden],[ImpCcrsID]) VALUES (,,NULL,NULL,,);</v>
      </c>
    </row>
    <row r="846" spans="23:23">
      <c r="W846" s="68" t="str">
        <f t="shared" si="16"/>
        <v>INSERT INTO dbmanottbe.[dbo].Results_Import ([ImpSerieNum],[ImpPassage],[ImpMedalID],[ImpPoints],[ImpPointsHidden],[ImpCcrsID]) VALUES (,,NULL,NULL,,);</v>
      </c>
    </row>
    <row r="847" spans="23:23">
      <c r="W847" s="68" t="str">
        <f t="shared" si="16"/>
        <v>INSERT INTO dbmanottbe.[dbo].Results_Import ([ImpSerieNum],[ImpPassage],[ImpMedalID],[ImpPoints],[ImpPointsHidden],[ImpCcrsID]) VALUES (,,NULL,NULL,,);</v>
      </c>
    </row>
    <row r="848" spans="23:23">
      <c r="W848" s="68" t="str">
        <f t="shared" si="16"/>
        <v>INSERT INTO dbmanottbe.[dbo].Results_Import ([ImpSerieNum],[ImpPassage],[ImpMedalID],[ImpPoints],[ImpPointsHidden],[ImpCcrsID]) VALUES (,,NULL,NULL,,);</v>
      </c>
    </row>
    <row r="849" spans="23:23">
      <c r="W849" s="68" t="str">
        <f t="shared" si="16"/>
        <v>INSERT INTO dbmanottbe.[dbo].Results_Import ([ImpSerieNum],[ImpPassage],[ImpMedalID],[ImpPoints],[ImpPointsHidden],[ImpCcrsID]) VALUES (,,NULL,NULL,,);</v>
      </c>
    </row>
    <row r="850" spans="23:23">
      <c r="W850" s="68" t="str">
        <f t="shared" si="16"/>
        <v>INSERT INTO dbmanottbe.[dbo].Results_Import ([ImpSerieNum],[ImpPassage],[ImpMedalID],[ImpPoints],[ImpPointsHidden],[ImpCcrsID]) VALUES (,,NULL,NULL,,);</v>
      </c>
    </row>
    <row r="851" spans="23:23">
      <c r="W851" s="68" t="str">
        <f t="shared" si="16"/>
        <v>INSERT INTO dbmanottbe.[dbo].Results_Import ([ImpSerieNum],[ImpPassage],[ImpMedalID],[ImpPoints],[ImpPointsHidden],[ImpCcrsID]) VALUES (,,NULL,NULL,,);</v>
      </c>
    </row>
    <row r="852" spans="23:23">
      <c r="W852" s="68" t="str">
        <f t="shared" si="16"/>
        <v>INSERT INTO dbmanottbe.[dbo].Results_Import ([ImpSerieNum],[ImpPassage],[ImpMedalID],[ImpPoints],[ImpPointsHidden],[ImpCcrsID]) VALUES (,,NULL,NULL,,);</v>
      </c>
    </row>
    <row r="853" spans="23:23">
      <c r="W853" s="68" t="str">
        <f t="shared" si="16"/>
        <v>INSERT INTO dbmanottbe.[dbo].Results_Import ([ImpSerieNum],[ImpPassage],[ImpMedalID],[ImpPoints],[ImpPointsHidden],[ImpCcrsID]) VALUES (,,NULL,NULL,,);</v>
      </c>
    </row>
    <row r="854" spans="23:23">
      <c r="W854" s="68" t="str">
        <f t="shared" si="16"/>
        <v>INSERT INTO dbmanottbe.[dbo].Results_Import ([ImpSerieNum],[ImpPassage],[ImpMedalID],[ImpPoints],[ImpPointsHidden],[ImpCcrsID]) VALUES (,,NULL,NULL,,);</v>
      </c>
    </row>
    <row r="855" spans="23:23">
      <c r="W855" s="68" t="str">
        <f t="shared" si="16"/>
        <v>INSERT INTO dbmanottbe.[dbo].Results_Import ([ImpSerieNum],[ImpPassage],[ImpMedalID],[ImpPoints],[ImpPointsHidden],[ImpCcrsID]) VALUES (,,NULL,NULL,,);</v>
      </c>
    </row>
    <row r="856" spans="23:23">
      <c r="W856" s="68" t="str">
        <f t="shared" si="16"/>
        <v>INSERT INTO dbmanottbe.[dbo].Results_Import ([ImpSerieNum],[ImpPassage],[ImpMedalID],[ImpPoints],[ImpPointsHidden],[ImpCcrsID]) VALUES (,,NULL,NULL,,);</v>
      </c>
    </row>
    <row r="857" spans="23:23">
      <c r="W857" s="68" t="str">
        <f t="shared" si="16"/>
        <v>INSERT INTO dbmanottbe.[dbo].Results_Import ([ImpSerieNum],[ImpPassage],[ImpMedalID],[ImpPoints],[ImpPointsHidden],[ImpCcrsID]) VALUES (,,NULL,NULL,,);</v>
      </c>
    </row>
    <row r="858" spans="23:23">
      <c r="W858" s="68" t="str">
        <f t="shared" si="16"/>
        <v>INSERT INTO dbmanottbe.[dbo].Results_Import ([ImpSerieNum],[ImpPassage],[ImpMedalID],[ImpPoints],[ImpPointsHidden],[ImpCcrsID]) VALUES (,,NULL,NULL,,);</v>
      </c>
    </row>
    <row r="859" spans="23:23">
      <c r="W859" s="68" t="str">
        <f t="shared" si="16"/>
        <v>INSERT INTO dbmanottbe.[dbo].Results_Import ([ImpSerieNum],[ImpPassage],[ImpMedalID],[ImpPoints],[ImpPointsHidden],[ImpCcrsID]) VALUES (,,NULL,NULL,,);</v>
      </c>
    </row>
    <row r="860" spans="23:23">
      <c r="W860" s="68" t="str">
        <f t="shared" si="16"/>
        <v>INSERT INTO dbmanottbe.[dbo].Results_Import ([ImpSerieNum],[ImpPassage],[ImpMedalID],[ImpPoints],[ImpPointsHidden],[ImpCcrsID]) VALUES (,,NULL,NULL,,);</v>
      </c>
    </row>
    <row r="861" spans="23:23">
      <c r="W861" s="68" t="str">
        <f t="shared" si="16"/>
        <v>INSERT INTO dbmanottbe.[dbo].Results_Import ([ImpSerieNum],[ImpPassage],[ImpMedalID],[ImpPoints],[ImpPointsHidden],[ImpCcrsID]) VALUES (,,NULL,NULL,,);</v>
      </c>
    </row>
    <row r="862" spans="23:23">
      <c r="W862" s="68" t="str">
        <f t="shared" si="16"/>
        <v>INSERT INTO dbmanottbe.[dbo].Results_Import ([ImpSerieNum],[ImpPassage],[ImpMedalID],[ImpPoints],[ImpPointsHidden],[ImpCcrsID]) VALUES (,,NULL,NULL,,);</v>
      </c>
    </row>
    <row r="863" spans="23:23">
      <c r="W863" s="68" t="str">
        <f t="shared" si="16"/>
        <v>INSERT INTO dbmanottbe.[dbo].Results_Import ([ImpSerieNum],[ImpPassage],[ImpMedalID],[ImpPoints],[ImpPointsHidden],[ImpCcrsID]) VALUES (,,NULL,NULL,,);</v>
      </c>
    </row>
    <row r="864" spans="23:23">
      <c r="W864" s="68" t="str">
        <f t="shared" si="16"/>
        <v>INSERT INTO dbmanottbe.[dbo].Results_Import ([ImpSerieNum],[ImpPassage],[ImpMedalID],[ImpPoints],[ImpPointsHidden],[ImpCcrsID]) VALUES (,,NULL,NULL,,);</v>
      </c>
    </row>
    <row r="865" spans="23:23">
      <c r="W865" s="68" t="str">
        <f t="shared" si="16"/>
        <v>INSERT INTO dbmanottbe.[dbo].Results_Import ([ImpSerieNum],[ImpPassage],[ImpMedalID],[ImpPoints],[ImpPointsHidden],[ImpCcrsID]) VALUES (,,NULL,NULL,,);</v>
      </c>
    </row>
    <row r="866" spans="23:23">
      <c r="W866" s="68" t="str">
        <f t="shared" si="16"/>
        <v>INSERT INTO dbmanottbe.[dbo].Results_Import ([ImpSerieNum],[ImpPassage],[ImpMedalID],[ImpPoints],[ImpPointsHidden],[ImpCcrsID]) VALUES (,,NULL,NULL,,);</v>
      </c>
    </row>
    <row r="867" spans="23:23">
      <c r="W867" s="68" t="str">
        <f t="shared" si="16"/>
        <v>INSERT INTO dbmanottbe.[dbo].Results_Import ([ImpSerieNum],[ImpPassage],[ImpMedalID],[ImpPoints],[ImpPointsHidden],[ImpCcrsID]) VALUES (,,NULL,NULL,,);</v>
      </c>
    </row>
    <row r="868" spans="23:23">
      <c r="W868" s="68" t="str">
        <f t="shared" si="16"/>
        <v>INSERT INTO dbmanottbe.[dbo].Results_Import ([ImpSerieNum],[ImpPassage],[ImpMedalID],[ImpPoints],[ImpPointsHidden],[ImpCcrsID]) VALUES (,,NULL,NULL,,);</v>
      </c>
    </row>
    <row r="869" spans="23:23">
      <c r="W869" s="68" t="str">
        <f t="shared" si="16"/>
        <v>INSERT INTO dbmanottbe.[dbo].Results_Import ([ImpSerieNum],[ImpPassage],[ImpMedalID],[ImpPoints],[ImpPointsHidden],[ImpCcrsID]) VALUES (,,NULL,NULL,,);</v>
      </c>
    </row>
    <row r="870" spans="23:23">
      <c r="W870" s="68" t="str">
        <f t="shared" si="16"/>
        <v>INSERT INTO dbmanottbe.[dbo].Results_Import ([ImpSerieNum],[ImpPassage],[ImpMedalID],[ImpPoints],[ImpPointsHidden],[ImpCcrsID]) VALUES (,,NULL,NULL,,);</v>
      </c>
    </row>
    <row r="871" spans="23:23">
      <c r="W871" s="68" t="str">
        <f t="shared" si="16"/>
        <v>INSERT INTO dbmanottbe.[dbo].Results_Import ([ImpSerieNum],[ImpPassage],[ImpMedalID],[ImpPoints],[ImpPointsHidden],[ImpCcrsID]) VALUES (,,NULL,NULL,,);</v>
      </c>
    </row>
    <row r="872" spans="23:23">
      <c r="W872" s="68" t="str">
        <f t="shared" si="16"/>
        <v>INSERT INTO dbmanottbe.[dbo].Results_Import ([ImpSerieNum],[ImpPassage],[ImpMedalID],[ImpPoints],[ImpPointsHidden],[ImpCcrsID]) VALUES (,,NULL,NULL,,);</v>
      </c>
    </row>
    <row r="873" spans="23:23">
      <c r="W873" s="68" t="str">
        <f t="shared" si="16"/>
        <v>INSERT INTO dbmanottbe.[dbo].Results_Import ([ImpSerieNum],[ImpPassage],[ImpMedalID],[ImpPoints],[ImpPointsHidden],[ImpCcrsID]) VALUES (,,NULL,NULL,,);</v>
      </c>
    </row>
    <row r="874" spans="23:23">
      <c r="W874" s="68" t="str">
        <f t="shared" si="16"/>
        <v>INSERT INTO dbmanottbe.[dbo].Results_Import ([ImpSerieNum],[ImpPassage],[ImpMedalID],[ImpPoints],[ImpPointsHidden],[ImpCcrsID]) VALUES (,,NULL,NULL,,);</v>
      </c>
    </row>
    <row r="875" spans="23:23">
      <c r="W875" s="68" t="str">
        <f t="shared" si="16"/>
        <v>INSERT INTO dbmanottbe.[dbo].Results_Import ([ImpSerieNum],[ImpPassage],[ImpMedalID],[ImpPoints],[ImpPointsHidden],[ImpCcrsID]) VALUES (,,NULL,NULL,,);</v>
      </c>
    </row>
    <row r="876" spans="23:23">
      <c r="W876" s="68" t="str">
        <f t="shared" si="16"/>
        <v>INSERT INTO dbmanottbe.[dbo].Results_Import ([ImpSerieNum],[ImpPassage],[ImpMedalID],[ImpPoints],[ImpPointsHidden],[ImpCcrsID]) VALUES (,,NULL,NULL,,);</v>
      </c>
    </row>
    <row r="877" spans="23:23">
      <c r="W877" s="68" t="str">
        <f t="shared" si="16"/>
        <v>INSERT INTO dbmanottbe.[dbo].Results_Import ([ImpSerieNum],[ImpPassage],[ImpMedalID],[ImpPoints],[ImpPointsHidden],[ImpCcrsID]) VALUES (,,NULL,NULL,,);</v>
      </c>
    </row>
    <row r="878" spans="23:23">
      <c r="W878" s="68" t="str">
        <f t="shared" si="16"/>
        <v>INSERT INTO dbmanottbe.[dbo].Results_Import ([ImpSerieNum],[ImpPassage],[ImpMedalID],[ImpPoints],[ImpPointsHidden],[ImpCcrsID]) VALUES (,,NULL,NULL,,);</v>
      </c>
    </row>
    <row r="879" spans="23:23">
      <c r="W879" s="68" t="str">
        <f t="shared" si="16"/>
        <v>INSERT INTO dbmanottbe.[dbo].Results_Import ([ImpSerieNum],[ImpPassage],[ImpMedalID],[ImpPoints],[ImpPointsHidden],[ImpCcrsID]) VALUES (,,NULL,NULL,,);</v>
      </c>
    </row>
    <row r="880" spans="23:23">
      <c r="W880" s="68" t="str">
        <f t="shared" si="16"/>
        <v>INSERT INTO dbmanottbe.[dbo].Results_Import ([ImpSerieNum],[ImpPassage],[ImpMedalID],[ImpPoints],[ImpPointsHidden],[ImpCcrsID]) VALUES (,,NULL,NULL,,);</v>
      </c>
    </row>
    <row r="881" spans="23:23">
      <c r="W881" s="68" t="str">
        <f t="shared" si="16"/>
        <v>INSERT INTO dbmanottbe.[dbo].Results_Import ([ImpSerieNum],[ImpPassage],[ImpMedalID],[ImpPoints],[ImpPointsHidden],[ImpCcrsID]) VALUES (,,NULL,NULL,,);</v>
      </c>
    </row>
    <row r="882" spans="23:23">
      <c r="W882" s="68" t="str">
        <f t="shared" si="16"/>
        <v>INSERT INTO dbmanottbe.[dbo].Results_Import ([ImpSerieNum],[ImpPassage],[ImpMedalID],[ImpPoints],[ImpPointsHidden],[ImpCcrsID]) VALUES (,,NULL,NULL,,);</v>
      </c>
    </row>
    <row r="883" spans="23:23">
      <c r="W883" s="68" t="str">
        <f t="shared" si="16"/>
        <v>INSERT INTO dbmanottbe.[dbo].Results_Import ([ImpSerieNum],[ImpPassage],[ImpMedalID],[ImpPoints],[ImpPointsHidden],[ImpCcrsID]) VALUES (,,NULL,NULL,,);</v>
      </c>
    </row>
    <row r="884" spans="23:23">
      <c r="W884" s="68" t="str">
        <f t="shared" si="16"/>
        <v>INSERT INTO dbmanottbe.[dbo].Results_Import ([ImpSerieNum],[ImpPassage],[ImpMedalID],[ImpPoints],[ImpPointsHidden],[ImpCcrsID]) VALUES (,,NULL,NULL,,);</v>
      </c>
    </row>
    <row r="885" spans="23:23">
      <c r="W885" s="68" t="str">
        <f t="shared" si="16"/>
        <v>INSERT INTO dbmanottbe.[dbo].Results_Import ([ImpSerieNum],[ImpPassage],[ImpMedalID],[ImpPoints],[ImpPointsHidden],[ImpCcrsID]) VALUES (,,NULL,NULL,,);</v>
      </c>
    </row>
    <row r="886" spans="23:23">
      <c r="W886" s="68" t="str">
        <f t="shared" si="16"/>
        <v>INSERT INTO dbmanottbe.[dbo].Results_Import ([ImpSerieNum],[ImpPassage],[ImpMedalID],[ImpPoints],[ImpPointsHidden],[ImpCcrsID]) VALUES (,,NULL,NULL,,);</v>
      </c>
    </row>
    <row r="887" spans="23:23">
      <c r="W887" s="68" t="str">
        <f t="shared" si="16"/>
        <v>INSERT INTO dbmanottbe.[dbo].Results_Import ([ImpSerieNum],[ImpPassage],[ImpMedalID],[ImpPoints],[ImpPointsHidden],[ImpCcrsID]) VALUES (,,NULL,NULL,,);</v>
      </c>
    </row>
    <row r="888" spans="23:23">
      <c r="W888" s="68" t="str">
        <f t="shared" si="16"/>
        <v>INSERT INTO dbmanottbe.[dbo].Results_Import ([ImpSerieNum],[ImpPassage],[ImpMedalID],[ImpPoints],[ImpPointsHidden],[ImpCcrsID]) VALUES (,,NULL,NULL,,);</v>
      </c>
    </row>
    <row r="889" spans="23:23">
      <c r="W889" s="68" t="str">
        <f t="shared" si="16"/>
        <v>INSERT INTO dbmanottbe.[dbo].Results_Import ([ImpSerieNum],[ImpPassage],[ImpMedalID],[ImpPoints],[ImpPointsHidden],[ImpCcrsID]) VALUES (,,NULL,NULL,,);</v>
      </c>
    </row>
    <row r="890" spans="23:23">
      <c r="W890" s="68" t="str">
        <f t="shared" si="16"/>
        <v>INSERT INTO dbmanottbe.[dbo].Results_Import ([ImpSerieNum],[ImpPassage],[ImpMedalID],[ImpPoints],[ImpPointsHidden],[ImpCcrsID]) VALUES (,,NULL,NULL,,);</v>
      </c>
    </row>
    <row r="891" spans="23:23">
      <c r="W891" s="68" t="str">
        <f t="shared" si="16"/>
        <v>INSERT INTO dbmanottbe.[dbo].Results_Import ([ImpSerieNum],[ImpPassage],[ImpMedalID],[ImpPoints],[ImpPointsHidden],[ImpCcrsID]) VALUES (,,NULL,NULL,,);</v>
      </c>
    </row>
    <row r="892" spans="23:23">
      <c r="W892" s="68" t="str">
        <f t="shared" si="16"/>
        <v>INSERT INTO dbmanottbe.[dbo].Results_Import ([ImpSerieNum],[ImpPassage],[ImpMedalID],[ImpPoints],[ImpPointsHidden],[ImpCcrsID]) VALUES (,,NULL,NULL,,);</v>
      </c>
    </row>
    <row r="893" spans="23:23">
      <c r="W893" s="68" t="str">
        <f t="shared" si="16"/>
        <v>INSERT INTO dbmanottbe.[dbo].Results_Import ([ImpSerieNum],[ImpPassage],[ImpMedalID],[ImpPoints],[ImpPointsHidden],[ImpCcrsID]) VALUES (,,NULL,NULL,,);</v>
      </c>
    </row>
    <row r="894" spans="23:23">
      <c r="W894" s="68" t="str">
        <f t="shared" si="16"/>
        <v>INSERT INTO dbmanottbe.[dbo].Results_Import ([ImpSerieNum],[ImpPassage],[ImpMedalID],[ImpPoints],[ImpPointsHidden],[ImpCcrsID]) VALUES (,,NULL,NULL,,);</v>
      </c>
    </row>
    <row r="895" spans="23:23">
      <c r="W895" s="68" t="str">
        <f t="shared" si="16"/>
        <v>INSERT INTO dbmanottbe.[dbo].Results_Import ([ImpSerieNum],[ImpPassage],[ImpMedalID],[ImpPoints],[ImpPointsHidden],[ImpCcrsID]) VALUES (,,NULL,NULL,,);</v>
      </c>
    </row>
    <row r="896" spans="23:23">
      <c r="W896" s="68" t="str">
        <f t="shared" si="16"/>
        <v>INSERT INTO dbmanottbe.[dbo].Results_Import ([ImpSerieNum],[ImpPassage],[ImpMedalID],[ImpPoints],[ImpPointsHidden],[ImpCcrsID]) VALUES (,,NULL,NULL,,);</v>
      </c>
    </row>
    <row r="897" spans="23:23">
      <c r="W897" s="68" t="str">
        <f t="shared" si="16"/>
        <v>INSERT INTO dbmanottbe.[dbo].Results_Import ([ImpSerieNum],[ImpPassage],[ImpMedalID],[ImpPoints],[ImpPointsHidden],[ImpCcrsID]) VALUES (,,NULL,NULL,,);</v>
      </c>
    </row>
    <row r="898" spans="23:23">
      <c r="W898" s="68" t="str">
        <f t="shared" si="16"/>
        <v>INSERT INTO dbmanottbe.[dbo].Results_Import ([ImpSerieNum],[ImpPassage],[ImpMedalID],[ImpPoints],[ImpPointsHidden],[ImpCcrsID]) VALUES (,,NULL,NULL,,);</v>
      </c>
    </row>
    <row r="899" spans="23:23">
      <c r="W899" s="68" t="str">
        <f t="shared" ref="W899:W962" si="17">"INSERT INTO "&amp;$U$2&amp;" ([ImpSerieNum],[ImpPassage],[ImpMedalID],[ImpPoints],[ImpPointsHidden],[ImpCcrsID]) VALUES ("&amp;B899&amp;","&amp;C899&amp;","&amp;IF(D899="","NULL","'"&amp;D899&amp;"'")&amp;","&amp;IF(E899="","NULL",SUBSTITUTE(E899,",","."))&amp;","&amp;SUBSTITUTE(F899,",",".")&amp;","&amp;G899&amp;");"</f>
        <v>INSERT INTO dbmanottbe.[dbo].Results_Import ([ImpSerieNum],[ImpPassage],[ImpMedalID],[ImpPoints],[ImpPointsHidden],[ImpCcrsID]) VALUES (,,NULL,NULL,,);</v>
      </c>
    </row>
    <row r="900" spans="23:23">
      <c r="W900" s="68" t="str">
        <f t="shared" si="17"/>
        <v>INSERT INTO dbmanottbe.[dbo].Results_Import ([ImpSerieNum],[ImpPassage],[ImpMedalID],[ImpPoints],[ImpPointsHidden],[ImpCcrsID]) VALUES (,,NULL,NULL,,);</v>
      </c>
    </row>
    <row r="901" spans="23:23">
      <c r="W901" s="68" t="str">
        <f t="shared" si="17"/>
        <v>INSERT INTO dbmanottbe.[dbo].Results_Import ([ImpSerieNum],[ImpPassage],[ImpMedalID],[ImpPoints],[ImpPointsHidden],[ImpCcrsID]) VALUES (,,NULL,NULL,,);</v>
      </c>
    </row>
    <row r="902" spans="23:23">
      <c r="W902" s="68" t="str">
        <f t="shared" si="17"/>
        <v>INSERT INTO dbmanottbe.[dbo].Results_Import ([ImpSerieNum],[ImpPassage],[ImpMedalID],[ImpPoints],[ImpPointsHidden],[ImpCcrsID]) VALUES (,,NULL,NULL,,);</v>
      </c>
    </row>
    <row r="903" spans="23:23">
      <c r="W903" s="68" t="str">
        <f t="shared" si="17"/>
        <v>INSERT INTO dbmanottbe.[dbo].Results_Import ([ImpSerieNum],[ImpPassage],[ImpMedalID],[ImpPoints],[ImpPointsHidden],[ImpCcrsID]) VALUES (,,NULL,NULL,,);</v>
      </c>
    </row>
    <row r="904" spans="23:23">
      <c r="W904" s="68" t="str">
        <f t="shared" si="17"/>
        <v>INSERT INTO dbmanottbe.[dbo].Results_Import ([ImpSerieNum],[ImpPassage],[ImpMedalID],[ImpPoints],[ImpPointsHidden],[ImpCcrsID]) VALUES (,,NULL,NULL,,);</v>
      </c>
    </row>
    <row r="905" spans="23:23">
      <c r="W905" s="68" t="str">
        <f t="shared" si="17"/>
        <v>INSERT INTO dbmanottbe.[dbo].Results_Import ([ImpSerieNum],[ImpPassage],[ImpMedalID],[ImpPoints],[ImpPointsHidden],[ImpCcrsID]) VALUES (,,NULL,NULL,,);</v>
      </c>
    </row>
    <row r="906" spans="23:23">
      <c r="W906" s="68" t="str">
        <f t="shared" si="17"/>
        <v>INSERT INTO dbmanottbe.[dbo].Results_Import ([ImpSerieNum],[ImpPassage],[ImpMedalID],[ImpPoints],[ImpPointsHidden],[ImpCcrsID]) VALUES (,,NULL,NULL,,);</v>
      </c>
    </row>
    <row r="907" spans="23:23">
      <c r="W907" s="68" t="str">
        <f t="shared" si="17"/>
        <v>INSERT INTO dbmanottbe.[dbo].Results_Import ([ImpSerieNum],[ImpPassage],[ImpMedalID],[ImpPoints],[ImpPointsHidden],[ImpCcrsID]) VALUES (,,NULL,NULL,,);</v>
      </c>
    </row>
    <row r="908" spans="23:23">
      <c r="W908" s="68" t="str">
        <f t="shared" si="17"/>
        <v>INSERT INTO dbmanottbe.[dbo].Results_Import ([ImpSerieNum],[ImpPassage],[ImpMedalID],[ImpPoints],[ImpPointsHidden],[ImpCcrsID]) VALUES (,,NULL,NULL,,);</v>
      </c>
    </row>
    <row r="909" spans="23:23">
      <c r="W909" s="68" t="str">
        <f t="shared" si="17"/>
        <v>INSERT INTO dbmanottbe.[dbo].Results_Import ([ImpSerieNum],[ImpPassage],[ImpMedalID],[ImpPoints],[ImpPointsHidden],[ImpCcrsID]) VALUES (,,NULL,NULL,,);</v>
      </c>
    </row>
    <row r="910" spans="23:23">
      <c r="W910" s="68" t="str">
        <f t="shared" si="17"/>
        <v>INSERT INTO dbmanottbe.[dbo].Results_Import ([ImpSerieNum],[ImpPassage],[ImpMedalID],[ImpPoints],[ImpPointsHidden],[ImpCcrsID]) VALUES (,,NULL,NULL,,);</v>
      </c>
    </row>
    <row r="911" spans="23:23">
      <c r="W911" s="68" t="str">
        <f t="shared" si="17"/>
        <v>INSERT INTO dbmanottbe.[dbo].Results_Import ([ImpSerieNum],[ImpPassage],[ImpMedalID],[ImpPoints],[ImpPointsHidden],[ImpCcrsID]) VALUES (,,NULL,NULL,,);</v>
      </c>
    </row>
    <row r="912" spans="23:23">
      <c r="W912" s="68" t="str">
        <f t="shared" si="17"/>
        <v>INSERT INTO dbmanottbe.[dbo].Results_Import ([ImpSerieNum],[ImpPassage],[ImpMedalID],[ImpPoints],[ImpPointsHidden],[ImpCcrsID]) VALUES (,,NULL,NULL,,);</v>
      </c>
    </row>
    <row r="913" spans="23:23">
      <c r="W913" s="68" t="str">
        <f t="shared" si="17"/>
        <v>INSERT INTO dbmanottbe.[dbo].Results_Import ([ImpSerieNum],[ImpPassage],[ImpMedalID],[ImpPoints],[ImpPointsHidden],[ImpCcrsID]) VALUES (,,NULL,NULL,,);</v>
      </c>
    </row>
    <row r="914" spans="23:23">
      <c r="W914" s="68" t="str">
        <f t="shared" si="17"/>
        <v>INSERT INTO dbmanottbe.[dbo].Results_Import ([ImpSerieNum],[ImpPassage],[ImpMedalID],[ImpPoints],[ImpPointsHidden],[ImpCcrsID]) VALUES (,,NULL,NULL,,);</v>
      </c>
    </row>
    <row r="915" spans="23:23">
      <c r="W915" s="68" t="str">
        <f t="shared" si="17"/>
        <v>INSERT INTO dbmanottbe.[dbo].Results_Import ([ImpSerieNum],[ImpPassage],[ImpMedalID],[ImpPoints],[ImpPointsHidden],[ImpCcrsID]) VALUES (,,NULL,NULL,,);</v>
      </c>
    </row>
    <row r="916" spans="23:23">
      <c r="W916" s="68" t="str">
        <f t="shared" si="17"/>
        <v>INSERT INTO dbmanottbe.[dbo].Results_Import ([ImpSerieNum],[ImpPassage],[ImpMedalID],[ImpPoints],[ImpPointsHidden],[ImpCcrsID]) VALUES (,,NULL,NULL,,);</v>
      </c>
    </row>
    <row r="917" spans="23:23">
      <c r="W917" s="68" t="str">
        <f t="shared" si="17"/>
        <v>INSERT INTO dbmanottbe.[dbo].Results_Import ([ImpSerieNum],[ImpPassage],[ImpMedalID],[ImpPoints],[ImpPointsHidden],[ImpCcrsID]) VALUES (,,NULL,NULL,,);</v>
      </c>
    </row>
    <row r="918" spans="23:23">
      <c r="W918" s="68" t="str">
        <f t="shared" si="17"/>
        <v>INSERT INTO dbmanottbe.[dbo].Results_Import ([ImpSerieNum],[ImpPassage],[ImpMedalID],[ImpPoints],[ImpPointsHidden],[ImpCcrsID]) VALUES (,,NULL,NULL,,);</v>
      </c>
    </row>
    <row r="919" spans="23:23">
      <c r="W919" s="68" t="str">
        <f t="shared" si="17"/>
        <v>INSERT INTO dbmanottbe.[dbo].Results_Import ([ImpSerieNum],[ImpPassage],[ImpMedalID],[ImpPoints],[ImpPointsHidden],[ImpCcrsID]) VALUES (,,NULL,NULL,,);</v>
      </c>
    </row>
    <row r="920" spans="23:23">
      <c r="W920" s="68" t="str">
        <f t="shared" si="17"/>
        <v>INSERT INTO dbmanottbe.[dbo].Results_Import ([ImpSerieNum],[ImpPassage],[ImpMedalID],[ImpPoints],[ImpPointsHidden],[ImpCcrsID]) VALUES (,,NULL,NULL,,);</v>
      </c>
    </row>
    <row r="921" spans="23:23">
      <c r="W921" s="68" t="str">
        <f t="shared" si="17"/>
        <v>INSERT INTO dbmanottbe.[dbo].Results_Import ([ImpSerieNum],[ImpPassage],[ImpMedalID],[ImpPoints],[ImpPointsHidden],[ImpCcrsID]) VALUES (,,NULL,NULL,,);</v>
      </c>
    </row>
    <row r="922" spans="23:23">
      <c r="W922" s="68" t="str">
        <f t="shared" si="17"/>
        <v>INSERT INTO dbmanottbe.[dbo].Results_Import ([ImpSerieNum],[ImpPassage],[ImpMedalID],[ImpPoints],[ImpPointsHidden],[ImpCcrsID]) VALUES (,,NULL,NULL,,);</v>
      </c>
    </row>
    <row r="923" spans="23:23">
      <c r="W923" s="68" t="str">
        <f t="shared" si="17"/>
        <v>INSERT INTO dbmanottbe.[dbo].Results_Import ([ImpSerieNum],[ImpPassage],[ImpMedalID],[ImpPoints],[ImpPointsHidden],[ImpCcrsID]) VALUES (,,NULL,NULL,,);</v>
      </c>
    </row>
    <row r="924" spans="23:23">
      <c r="W924" s="68" t="str">
        <f t="shared" si="17"/>
        <v>INSERT INTO dbmanottbe.[dbo].Results_Import ([ImpSerieNum],[ImpPassage],[ImpMedalID],[ImpPoints],[ImpPointsHidden],[ImpCcrsID]) VALUES (,,NULL,NULL,,);</v>
      </c>
    </row>
    <row r="925" spans="23:23">
      <c r="W925" s="68" t="str">
        <f t="shared" si="17"/>
        <v>INSERT INTO dbmanottbe.[dbo].Results_Import ([ImpSerieNum],[ImpPassage],[ImpMedalID],[ImpPoints],[ImpPointsHidden],[ImpCcrsID]) VALUES (,,NULL,NULL,,);</v>
      </c>
    </row>
    <row r="926" spans="23:23">
      <c r="W926" s="68" t="str">
        <f t="shared" si="17"/>
        <v>INSERT INTO dbmanottbe.[dbo].Results_Import ([ImpSerieNum],[ImpPassage],[ImpMedalID],[ImpPoints],[ImpPointsHidden],[ImpCcrsID]) VALUES (,,NULL,NULL,,);</v>
      </c>
    </row>
    <row r="927" spans="23:23">
      <c r="W927" s="68" t="str">
        <f t="shared" si="17"/>
        <v>INSERT INTO dbmanottbe.[dbo].Results_Import ([ImpSerieNum],[ImpPassage],[ImpMedalID],[ImpPoints],[ImpPointsHidden],[ImpCcrsID]) VALUES (,,NULL,NULL,,);</v>
      </c>
    </row>
    <row r="928" spans="23:23">
      <c r="W928" s="68" t="str">
        <f t="shared" si="17"/>
        <v>INSERT INTO dbmanottbe.[dbo].Results_Import ([ImpSerieNum],[ImpPassage],[ImpMedalID],[ImpPoints],[ImpPointsHidden],[ImpCcrsID]) VALUES (,,NULL,NULL,,);</v>
      </c>
    </row>
    <row r="929" spans="23:23">
      <c r="W929" s="68" t="str">
        <f t="shared" si="17"/>
        <v>INSERT INTO dbmanottbe.[dbo].Results_Import ([ImpSerieNum],[ImpPassage],[ImpMedalID],[ImpPoints],[ImpPointsHidden],[ImpCcrsID]) VALUES (,,NULL,NULL,,);</v>
      </c>
    </row>
    <row r="930" spans="23:23">
      <c r="W930" s="68" t="str">
        <f t="shared" si="17"/>
        <v>INSERT INTO dbmanottbe.[dbo].Results_Import ([ImpSerieNum],[ImpPassage],[ImpMedalID],[ImpPoints],[ImpPointsHidden],[ImpCcrsID]) VALUES (,,NULL,NULL,,);</v>
      </c>
    </row>
    <row r="931" spans="23:23">
      <c r="W931" s="68" t="str">
        <f t="shared" si="17"/>
        <v>INSERT INTO dbmanottbe.[dbo].Results_Import ([ImpSerieNum],[ImpPassage],[ImpMedalID],[ImpPoints],[ImpPointsHidden],[ImpCcrsID]) VALUES (,,NULL,NULL,,);</v>
      </c>
    </row>
    <row r="932" spans="23:23">
      <c r="W932" s="68" t="str">
        <f t="shared" si="17"/>
        <v>INSERT INTO dbmanottbe.[dbo].Results_Import ([ImpSerieNum],[ImpPassage],[ImpMedalID],[ImpPoints],[ImpPointsHidden],[ImpCcrsID]) VALUES (,,NULL,NULL,,);</v>
      </c>
    </row>
    <row r="933" spans="23:23">
      <c r="W933" s="68" t="str">
        <f t="shared" si="17"/>
        <v>INSERT INTO dbmanottbe.[dbo].Results_Import ([ImpSerieNum],[ImpPassage],[ImpMedalID],[ImpPoints],[ImpPointsHidden],[ImpCcrsID]) VALUES (,,NULL,NULL,,);</v>
      </c>
    </row>
    <row r="934" spans="23:23">
      <c r="W934" s="68" t="str">
        <f t="shared" si="17"/>
        <v>INSERT INTO dbmanottbe.[dbo].Results_Import ([ImpSerieNum],[ImpPassage],[ImpMedalID],[ImpPoints],[ImpPointsHidden],[ImpCcrsID]) VALUES (,,NULL,NULL,,);</v>
      </c>
    </row>
    <row r="935" spans="23:23">
      <c r="W935" s="68" t="str">
        <f t="shared" si="17"/>
        <v>INSERT INTO dbmanottbe.[dbo].Results_Import ([ImpSerieNum],[ImpPassage],[ImpMedalID],[ImpPoints],[ImpPointsHidden],[ImpCcrsID]) VALUES (,,NULL,NULL,,);</v>
      </c>
    </row>
    <row r="936" spans="23:23">
      <c r="W936" s="68" t="str">
        <f t="shared" si="17"/>
        <v>INSERT INTO dbmanottbe.[dbo].Results_Import ([ImpSerieNum],[ImpPassage],[ImpMedalID],[ImpPoints],[ImpPointsHidden],[ImpCcrsID]) VALUES (,,NULL,NULL,,);</v>
      </c>
    </row>
    <row r="937" spans="23:23">
      <c r="W937" s="68" t="str">
        <f t="shared" si="17"/>
        <v>INSERT INTO dbmanottbe.[dbo].Results_Import ([ImpSerieNum],[ImpPassage],[ImpMedalID],[ImpPoints],[ImpPointsHidden],[ImpCcrsID]) VALUES (,,NULL,NULL,,);</v>
      </c>
    </row>
    <row r="938" spans="23:23">
      <c r="W938" s="68" t="str">
        <f t="shared" si="17"/>
        <v>INSERT INTO dbmanottbe.[dbo].Results_Import ([ImpSerieNum],[ImpPassage],[ImpMedalID],[ImpPoints],[ImpPointsHidden],[ImpCcrsID]) VALUES (,,NULL,NULL,,);</v>
      </c>
    </row>
    <row r="939" spans="23:23">
      <c r="W939" s="68" t="str">
        <f t="shared" si="17"/>
        <v>INSERT INTO dbmanottbe.[dbo].Results_Import ([ImpSerieNum],[ImpPassage],[ImpMedalID],[ImpPoints],[ImpPointsHidden],[ImpCcrsID]) VALUES (,,NULL,NULL,,);</v>
      </c>
    </row>
    <row r="940" spans="23:23">
      <c r="W940" s="68" t="str">
        <f t="shared" si="17"/>
        <v>INSERT INTO dbmanottbe.[dbo].Results_Import ([ImpSerieNum],[ImpPassage],[ImpMedalID],[ImpPoints],[ImpPointsHidden],[ImpCcrsID]) VALUES (,,NULL,NULL,,);</v>
      </c>
    </row>
    <row r="941" spans="23:23">
      <c r="W941" s="68" t="str">
        <f t="shared" si="17"/>
        <v>INSERT INTO dbmanottbe.[dbo].Results_Import ([ImpSerieNum],[ImpPassage],[ImpMedalID],[ImpPoints],[ImpPointsHidden],[ImpCcrsID]) VALUES (,,NULL,NULL,,);</v>
      </c>
    </row>
    <row r="942" spans="23:23">
      <c r="W942" s="68" t="str">
        <f t="shared" si="17"/>
        <v>INSERT INTO dbmanottbe.[dbo].Results_Import ([ImpSerieNum],[ImpPassage],[ImpMedalID],[ImpPoints],[ImpPointsHidden],[ImpCcrsID]) VALUES (,,NULL,NULL,,);</v>
      </c>
    </row>
    <row r="943" spans="23:23">
      <c r="W943" s="68" t="str">
        <f t="shared" si="17"/>
        <v>INSERT INTO dbmanottbe.[dbo].Results_Import ([ImpSerieNum],[ImpPassage],[ImpMedalID],[ImpPoints],[ImpPointsHidden],[ImpCcrsID]) VALUES (,,NULL,NULL,,);</v>
      </c>
    </row>
    <row r="944" spans="23:23">
      <c r="W944" s="68" t="str">
        <f t="shared" si="17"/>
        <v>INSERT INTO dbmanottbe.[dbo].Results_Import ([ImpSerieNum],[ImpPassage],[ImpMedalID],[ImpPoints],[ImpPointsHidden],[ImpCcrsID]) VALUES (,,NULL,NULL,,);</v>
      </c>
    </row>
    <row r="945" spans="23:23">
      <c r="W945" s="68" t="str">
        <f t="shared" si="17"/>
        <v>INSERT INTO dbmanottbe.[dbo].Results_Import ([ImpSerieNum],[ImpPassage],[ImpMedalID],[ImpPoints],[ImpPointsHidden],[ImpCcrsID]) VALUES (,,NULL,NULL,,);</v>
      </c>
    </row>
    <row r="946" spans="23:23">
      <c r="W946" s="68" t="str">
        <f t="shared" si="17"/>
        <v>INSERT INTO dbmanottbe.[dbo].Results_Import ([ImpSerieNum],[ImpPassage],[ImpMedalID],[ImpPoints],[ImpPointsHidden],[ImpCcrsID]) VALUES (,,NULL,NULL,,);</v>
      </c>
    </row>
    <row r="947" spans="23:23">
      <c r="W947" s="68" t="str">
        <f t="shared" si="17"/>
        <v>INSERT INTO dbmanottbe.[dbo].Results_Import ([ImpSerieNum],[ImpPassage],[ImpMedalID],[ImpPoints],[ImpPointsHidden],[ImpCcrsID]) VALUES (,,NULL,NULL,,);</v>
      </c>
    </row>
    <row r="948" spans="23:23">
      <c r="W948" s="68" t="str">
        <f t="shared" si="17"/>
        <v>INSERT INTO dbmanottbe.[dbo].Results_Import ([ImpSerieNum],[ImpPassage],[ImpMedalID],[ImpPoints],[ImpPointsHidden],[ImpCcrsID]) VALUES (,,NULL,NULL,,);</v>
      </c>
    </row>
    <row r="949" spans="23:23">
      <c r="W949" s="68" t="str">
        <f t="shared" si="17"/>
        <v>INSERT INTO dbmanottbe.[dbo].Results_Import ([ImpSerieNum],[ImpPassage],[ImpMedalID],[ImpPoints],[ImpPointsHidden],[ImpCcrsID]) VALUES (,,NULL,NULL,,);</v>
      </c>
    </row>
    <row r="950" spans="23:23">
      <c r="W950" s="68" t="str">
        <f t="shared" si="17"/>
        <v>INSERT INTO dbmanottbe.[dbo].Results_Import ([ImpSerieNum],[ImpPassage],[ImpMedalID],[ImpPoints],[ImpPointsHidden],[ImpCcrsID]) VALUES (,,NULL,NULL,,);</v>
      </c>
    </row>
    <row r="951" spans="23:23">
      <c r="W951" s="68" t="str">
        <f t="shared" si="17"/>
        <v>INSERT INTO dbmanottbe.[dbo].Results_Import ([ImpSerieNum],[ImpPassage],[ImpMedalID],[ImpPoints],[ImpPointsHidden],[ImpCcrsID]) VALUES (,,NULL,NULL,,);</v>
      </c>
    </row>
    <row r="952" spans="23:23">
      <c r="W952" s="68" t="str">
        <f t="shared" si="17"/>
        <v>INSERT INTO dbmanottbe.[dbo].Results_Import ([ImpSerieNum],[ImpPassage],[ImpMedalID],[ImpPoints],[ImpPointsHidden],[ImpCcrsID]) VALUES (,,NULL,NULL,,);</v>
      </c>
    </row>
    <row r="953" spans="23:23">
      <c r="W953" s="68" t="str">
        <f t="shared" si="17"/>
        <v>INSERT INTO dbmanottbe.[dbo].Results_Import ([ImpSerieNum],[ImpPassage],[ImpMedalID],[ImpPoints],[ImpPointsHidden],[ImpCcrsID]) VALUES (,,NULL,NULL,,);</v>
      </c>
    </row>
    <row r="954" spans="23:23">
      <c r="W954" s="68" t="str">
        <f t="shared" si="17"/>
        <v>INSERT INTO dbmanottbe.[dbo].Results_Import ([ImpSerieNum],[ImpPassage],[ImpMedalID],[ImpPoints],[ImpPointsHidden],[ImpCcrsID]) VALUES (,,NULL,NULL,,);</v>
      </c>
    </row>
    <row r="955" spans="23:23">
      <c r="W955" s="68" t="str">
        <f t="shared" si="17"/>
        <v>INSERT INTO dbmanottbe.[dbo].Results_Import ([ImpSerieNum],[ImpPassage],[ImpMedalID],[ImpPoints],[ImpPointsHidden],[ImpCcrsID]) VALUES (,,NULL,NULL,,);</v>
      </c>
    </row>
    <row r="956" spans="23:23">
      <c r="W956" s="68" t="str">
        <f t="shared" si="17"/>
        <v>INSERT INTO dbmanottbe.[dbo].Results_Import ([ImpSerieNum],[ImpPassage],[ImpMedalID],[ImpPoints],[ImpPointsHidden],[ImpCcrsID]) VALUES (,,NULL,NULL,,);</v>
      </c>
    </row>
    <row r="957" spans="23:23">
      <c r="W957" s="68" t="str">
        <f t="shared" si="17"/>
        <v>INSERT INTO dbmanottbe.[dbo].Results_Import ([ImpSerieNum],[ImpPassage],[ImpMedalID],[ImpPoints],[ImpPointsHidden],[ImpCcrsID]) VALUES (,,NULL,NULL,,);</v>
      </c>
    </row>
    <row r="958" spans="23:23">
      <c r="W958" s="68" t="str">
        <f t="shared" si="17"/>
        <v>INSERT INTO dbmanottbe.[dbo].Results_Import ([ImpSerieNum],[ImpPassage],[ImpMedalID],[ImpPoints],[ImpPointsHidden],[ImpCcrsID]) VALUES (,,NULL,NULL,,);</v>
      </c>
    </row>
    <row r="959" spans="23:23">
      <c r="W959" s="68" t="str">
        <f t="shared" si="17"/>
        <v>INSERT INTO dbmanottbe.[dbo].Results_Import ([ImpSerieNum],[ImpPassage],[ImpMedalID],[ImpPoints],[ImpPointsHidden],[ImpCcrsID]) VALUES (,,NULL,NULL,,);</v>
      </c>
    </row>
    <row r="960" spans="23:23">
      <c r="W960" s="68" t="str">
        <f t="shared" si="17"/>
        <v>INSERT INTO dbmanottbe.[dbo].Results_Import ([ImpSerieNum],[ImpPassage],[ImpMedalID],[ImpPoints],[ImpPointsHidden],[ImpCcrsID]) VALUES (,,NULL,NULL,,);</v>
      </c>
    </row>
    <row r="961" spans="23:23">
      <c r="W961" s="68" t="str">
        <f t="shared" si="17"/>
        <v>INSERT INTO dbmanottbe.[dbo].Results_Import ([ImpSerieNum],[ImpPassage],[ImpMedalID],[ImpPoints],[ImpPointsHidden],[ImpCcrsID]) VALUES (,,NULL,NULL,,);</v>
      </c>
    </row>
    <row r="962" spans="23:23">
      <c r="W962" s="68" t="str">
        <f t="shared" si="17"/>
        <v>INSERT INTO dbmanottbe.[dbo].Results_Import ([ImpSerieNum],[ImpPassage],[ImpMedalID],[ImpPoints],[ImpPointsHidden],[ImpCcrsID]) VALUES (,,NULL,NULL,,);</v>
      </c>
    </row>
    <row r="963" spans="23:23">
      <c r="W963" s="68" t="str">
        <f t="shared" ref="W963:W1026" si="18">"INSERT INTO "&amp;$U$2&amp;" ([ImpSerieNum],[ImpPassage],[ImpMedalID],[ImpPoints],[ImpPointsHidden],[ImpCcrsID]) VALUES ("&amp;B963&amp;","&amp;C963&amp;","&amp;IF(D963="","NULL","'"&amp;D963&amp;"'")&amp;","&amp;IF(E963="","NULL",SUBSTITUTE(E963,",","."))&amp;","&amp;SUBSTITUTE(F963,",",".")&amp;","&amp;G963&amp;");"</f>
        <v>INSERT INTO dbmanottbe.[dbo].Results_Import ([ImpSerieNum],[ImpPassage],[ImpMedalID],[ImpPoints],[ImpPointsHidden],[ImpCcrsID]) VALUES (,,NULL,NULL,,);</v>
      </c>
    </row>
    <row r="964" spans="23:23">
      <c r="W964" s="68" t="str">
        <f t="shared" si="18"/>
        <v>INSERT INTO dbmanottbe.[dbo].Results_Import ([ImpSerieNum],[ImpPassage],[ImpMedalID],[ImpPoints],[ImpPointsHidden],[ImpCcrsID]) VALUES (,,NULL,NULL,,);</v>
      </c>
    </row>
    <row r="965" spans="23:23">
      <c r="W965" s="68" t="str">
        <f t="shared" si="18"/>
        <v>INSERT INTO dbmanottbe.[dbo].Results_Import ([ImpSerieNum],[ImpPassage],[ImpMedalID],[ImpPoints],[ImpPointsHidden],[ImpCcrsID]) VALUES (,,NULL,NULL,,);</v>
      </c>
    </row>
    <row r="966" spans="23:23">
      <c r="W966" s="68" t="str">
        <f t="shared" si="18"/>
        <v>INSERT INTO dbmanottbe.[dbo].Results_Import ([ImpSerieNum],[ImpPassage],[ImpMedalID],[ImpPoints],[ImpPointsHidden],[ImpCcrsID]) VALUES (,,NULL,NULL,,);</v>
      </c>
    </row>
    <row r="967" spans="23:23">
      <c r="W967" s="68" t="str">
        <f t="shared" si="18"/>
        <v>INSERT INTO dbmanottbe.[dbo].Results_Import ([ImpSerieNum],[ImpPassage],[ImpMedalID],[ImpPoints],[ImpPointsHidden],[ImpCcrsID]) VALUES (,,NULL,NULL,,);</v>
      </c>
    </row>
    <row r="968" spans="23:23">
      <c r="W968" s="68" t="str">
        <f t="shared" si="18"/>
        <v>INSERT INTO dbmanottbe.[dbo].Results_Import ([ImpSerieNum],[ImpPassage],[ImpMedalID],[ImpPoints],[ImpPointsHidden],[ImpCcrsID]) VALUES (,,NULL,NULL,,);</v>
      </c>
    </row>
    <row r="969" spans="23:23">
      <c r="W969" s="68" t="str">
        <f t="shared" si="18"/>
        <v>INSERT INTO dbmanottbe.[dbo].Results_Import ([ImpSerieNum],[ImpPassage],[ImpMedalID],[ImpPoints],[ImpPointsHidden],[ImpCcrsID]) VALUES (,,NULL,NULL,,);</v>
      </c>
    </row>
    <row r="970" spans="23:23">
      <c r="W970" s="68" t="str">
        <f t="shared" si="18"/>
        <v>INSERT INTO dbmanottbe.[dbo].Results_Import ([ImpSerieNum],[ImpPassage],[ImpMedalID],[ImpPoints],[ImpPointsHidden],[ImpCcrsID]) VALUES (,,NULL,NULL,,);</v>
      </c>
    </row>
    <row r="971" spans="23:23">
      <c r="W971" s="68" t="str">
        <f t="shared" si="18"/>
        <v>INSERT INTO dbmanottbe.[dbo].Results_Import ([ImpSerieNum],[ImpPassage],[ImpMedalID],[ImpPoints],[ImpPointsHidden],[ImpCcrsID]) VALUES (,,NULL,NULL,,);</v>
      </c>
    </row>
    <row r="972" spans="23:23">
      <c r="W972" s="68" t="str">
        <f t="shared" si="18"/>
        <v>INSERT INTO dbmanottbe.[dbo].Results_Import ([ImpSerieNum],[ImpPassage],[ImpMedalID],[ImpPoints],[ImpPointsHidden],[ImpCcrsID]) VALUES (,,NULL,NULL,,);</v>
      </c>
    </row>
    <row r="973" spans="23:23">
      <c r="W973" s="68" t="str">
        <f t="shared" si="18"/>
        <v>INSERT INTO dbmanottbe.[dbo].Results_Import ([ImpSerieNum],[ImpPassage],[ImpMedalID],[ImpPoints],[ImpPointsHidden],[ImpCcrsID]) VALUES (,,NULL,NULL,,);</v>
      </c>
    </row>
    <row r="974" spans="23:23">
      <c r="W974" s="68" t="str">
        <f t="shared" si="18"/>
        <v>INSERT INTO dbmanottbe.[dbo].Results_Import ([ImpSerieNum],[ImpPassage],[ImpMedalID],[ImpPoints],[ImpPointsHidden],[ImpCcrsID]) VALUES (,,NULL,NULL,,);</v>
      </c>
    </row>
    <row r="975" spans="23:23">
      <c r="W975" s="68" t="str">
        <f t="shared" si="18"/>
        <v>INSERT INTO dbmanottbe.[dbo].Results_Import ([ImpSerieNum],[ImpPassage],[ImpMedalID],[ImpPoints],[ImpPointsHidden],[ImpCcrsID]) VALUES (,,NULL,NULL,,);</v>
      </c>
    </row>
    <row r="976" spans="23:23">
      <c r="W976" s="68" t="str">
        <f t="shared" si="18"/>
        <v>INSERT INTO dbmanottbe.[dbo].Results_Import ([ImpSerieNum],[ImpPassage],[ImpMedalID],[ImpPoints],[ImpPointsHidden],[ImpCcrsID]) VALUES (,,NULL,NULL,,);</v>
      </c>
    </row>
    <row r="977" spans="23:23">
      <c r="W977" s="68" t="str">
        <f t="shared" si="18"/>
        <v>INSERT INTO dbmanottbe.[dbo].Results_Import ([ImpSerieNum],[ImpPassage],[ImpMedalID],[ImpPoints],[ImpPointsHidden],[ImpCcrsID]) VALUES (,,NULL,NULL,,);</v>
      </c>
    </row>
    <row r="978" spans="23:23">
      <c r="W978" s="68" t="str">
        <f t="shared" si="18"/>
        <v>INSERT INTO dbmanottbe.[dbo].Results_Import ([ImpSerieNum],[ImpPassage],[ImpMedalID],[ImpPoints],[ImpPointsHidden],[ImpCcrsID]) VALUES (,,NULL,NULL,,);</v>
      </c>
    </row>
    <row r="979" spans="23:23">
      <c r="W979" s="68" t="str">
        <f t="shared" si="18"/>
        <v>INSERT INTO dbmanottbe.[dbo].Results_Import ([ImpSerieNum],[ImpPassage],[ImpMedalID],[ImpPoints],[ImpPointsHidden],[ImpCcrsID]) VALUES (,,NULL,NULL,,);</v>
      </c>
    </row>
    <row r="980" spans="23:23">
      <c r="W980" s="68" t="str">
        <f t="shared" si="18"/>
        <v>INSERT INTO dbmanottbe.[dbo].Results_Import ([ImpSerieNum],[ImpPassage],[ImpMedalID],[ImpPoints],[ImpPointsHidden],[ImpCcrsID]) VALUES (,,NULL,NULL,,);</v>
      </c>
    </row>
    <row r="981" spans="23:23">
      <c r="W981" s="68" t="str">
        <f t="shared" si="18"/>
        <v>INSERT INTO dbmanottbe.[dbo].Results_Import ([ImpSerieNum],[ImpPassage],[ImpMedalID],[ImpPoints],[ImpPointsHidden],[ImpCcrsID]) VALUES (,,NULL,NULL,,);</v>
      </c>
    </row>
    <row r="982" spans="23:23">
      <c r="W982" s="68" t="str">
        <f t="shared" si="18"/>
        <v>INSERT INTO dbmanottbe.[dbo].Results_Import ([ImpSerieNum],[ImpPassage],[ImpMedalID],[ImpPoints],[ImpPointsHidden],[ImpCcrsID]) VALUES (,,NULL,NULL,,);</v>
      </c>
    </row>
    <row r="983" spans="23:23">
      <c r="W983" s="68" t="str">
        <f t="shared" si="18"/>
        <v>INSERT INTO dbmanottbe.[dbo].Results_Import ([ImpSerieNum],[ImpPassage],[ImpMedalID],[ImpPoints],[ImpPointsHidden],[ImpCcrsID]) VALUES (,,NULL,NULL,,);</v>
      </c>
    </row>
    <row r="984" spans="23:23">
      <c r="W984" s="68" t="str">
        <f t="shared" si="18"/>
        <v>INSERT INTO dbmanottbe.[dbo].Results_Import ([ImpSerieNum],[ImpPassage],[ImpMedalID],[ImpPoints],[ImpPointsHidden],[ImpCcrsID]) VALUES (,,NULL,NULL,,);</v>
      </c>
    </row>
    <row r="985" spans="23:23">
      <c r="W985" s="68" t="str">
        <f t="shared" si="18"/>
        <v>INSERT INTO dbmanottbe.[dbo].Results_Import ([ImpSerieNum],[ImpPassage],[ImpMedalID],[ImpPoints],[ImpPointsHidden],[ImpCcrsID]) VALUES (,,NULL,NULL,,);</v>
      </c>
    </row>
    <row r="986" spans="23:23">
      <c r="W986" s="68" t="str">
        <f t="shared" si="18"/>
        <v>INSERT INTO dbmanottbe.[dbo].Results_Import ([ImpSerieNum],[ImpPassage],[ImpMedalID],[ImpPoints],[ImpPointsHidden],[ImpCcrsID]) VALUES (,,NULL,NULL,,);</v>
      </c>
    </row>
    <row r="987" spans="23:23">
      <c r="W987" s="68" t="str">
        <f t="shared" si="18"/>
        <v>INSERT INTO dbmanottbe.[dbo].Results_Import ([ImpSerieNum],[ImpPassage],[ImpMedalID],[ImpPoints],[ImpPointsHidden],[ImpCcrsID]) VALUES (,,NULL,NULL,,);</v>
      </c>
    </row>
    <row r="988" spans="23:23">
      <c r="W988" s="68" t="str">
        <f t="shared" si="18"/>
        <v>INSERT INTO dbmanottbe.[dbo].Results_Import ([ImpSerieNum],[ImpPassage],[ImpMedalID],[ImpPoints],[ImpPointsHidden],[ImpCcrsID]) VALUES (,,NULL,NULL,,);</v>
      </c>
    </row>
    <row r="989" spans="23:23">
      <c r="W989" s="68" t="str">
        <f t="shared" si="18"/>
        <v>INSERT INTO dbmanottbe.[dbo].Results_Import ([ImpSerieNum],[ImpPassage],[ImpMedalID],[ImpPoints],[ImpPointsHidden],[ImpCcrsID]) VALUES (,,NULL,NULL,,);</v>
      </c>
    </row>
    <row r="990" spans="23:23">
      <c r="W990" s="68" t="str">
        <f t="shared" si="18"/>
        <v>INSERT INTO dbmanottbe.[dbo].Results_Import ([ImpSerieNum],[ImpPassage],[ImpMedalID],[ImpPoints],[ImpPointsHidden],[ImpCcrsID]) VALUES (,,NULL,NULL,,);</v>
      </c>
    </row>
    <row r="991" spans="23:23">
      <c r="W991" s="68" t="str">
        <f t="shared" si="18"/>
        <v>INSERT INTO dbmanottbe.[dbo].Results_Import ([ImpSerieNum],[ImpPassage],[ImpMedalID],[ImpPoints],[ImpPointsHidden],[ImpCcrsID]) VALUES (,,NULL,NULL,,);</v>
      </c>
    </row>
    <row r="992" spans="23:23">
      <c r="W992" s="68" t="str">
        <f t="shared" si="18"/>
        <v>INSERT INTO dbmanottbe.[dbo].Results_Import ([ImpSerieNum],[ImpPassage],[ImpMedalID],[ImpPoints],[ImpPointsHidden],[ImpCcrsID]) VALUES (,,NULL,NULL,,);</v>
      </c>
    </row>
    <row r="993" spans="23:23">
      <c r="W993" s="68" t="str">
        <f t="shared" si="18"/>
        <v>INSERT INTO dbmanottbe.[dbo].Results_Import ([ImpSerieNum],[ImpPassage],[ImpMedalID],[ImpPoints],[ImpPointsHidden],[ImpCcrsID]) VALUES (,,NULL,NULL,,);</v>
      </c>
    </row>
    <row r="994" spans="23:23">
      <c r="W994" s="68" t="str">
        <f t="shared" si="18"/>
        <v>INSERT INTO dbmanottbe.[dbo].Results_Import ([ImpSerieNum],[ImpPassage],[ImpMedalID],[ImpPoints],[ImpPointsHidden],[ImpCcrsID]) VALUES (,,NULL,NULL,,);</v>
      </c>
    </row>
    <row r="995" spans="23:23">
      <c r="W995" s="68" t="str">
        <f t="shared" si="18"/>
        <v>INSERT INTO dbmanottbe.[dbo].Results_Import ([ImpSerieNum],[ImpPassage],[ImpMedalID],[ImpPoints],[ImpPointsHidden],[ImpCcrsID]) VALUES (,,NULL,NULL,,);</v>
      </c>
    </row>
    <row r="996" spans="23:23">
      <c r="W996" s="68" t="str">
        <f t="shared" si="18"/>
        <v>INSERT INTO dbmanottbe.[dbo].Results_Import ([ImpSerieNum],[ImpPassage],[ImpMedalID],[ImpPoints],[ImpPointsHidden],[ImpCcrsID]) VALUES (,,NULL,NULL,,);</v>
      </c>
    </row>
    <row r="997" spans="23:23">
      <c r="W997" s="68" t="str">
        <f t="shared" si="18"/>
        <v>INSERT INTO dbmanottbe.[dbo].Results_Import ([ImpSerieNum],[ImpPassage],[ImpMedalID],[ImpPoints],[ImpPointsHidden],[ImpCcrsID]) VALUES (,,NULL,NULL,,);</v>
      </c>
    </row>
    <row r="998" spans="23:23">
      <c r="W998" s="68" t="str">
        <f t="shared" si="18"/>
        <v>INSERT INTO dbmanottbe.[dbo].Results_Import ([ImpSerieNum],[ImpPassage],[ImpMedalID],[ImpPoints],[ImpPointsHidden],[ImpCcrsID]) VALUES (,,NULL,NULL,,);</v>
      </c>
    </row>
    <row r="999" spans="23:23">
      <c r="W999" s="68" t="str">
        <f t="shared" si="18"/>
        <v>INSERT INTO dbmanottbe.[dbo].Results_Import ([ImpSerieNum],[ImpPassage],[ImpMedalID],[ImpPoints],[ImpPointsHidden],[ImpCcrsID]) VALUES (,,NULL,NULL,,);</v>
      </c>
    </row>
    <row r="1000" spans="23:23">
      <c r="W1000" s="68" t="str">
        <f t="shared" si="18"/>
        <v>INSERT INTO dbmanottbe.[dbo].Results_Import ([ImpSerieNum],[ImpPassage],[ImpMedalID],[ImpPoints],[ImpPointsHidden],[ImpCcrsID]) VALUES (,,NULL,NULL,,);</v>
      </c>
    </row>
    <row r="1001" spans="23:23">
      <c r="W1001" s="68" t="str">
        <f t="shared" si="18"/>
        <v>INSERT INTO dbmanottbe.[dbo].Results_Import ([ImpSerieNum],[ImpPassage],[ImpMedalID],[ImpPoints],[ImpPointsHidden],[ImpCcrsID]) VALUES (,,NULL,NULL,,);</v>
      </c>
    </row>
    <row r="1002" spans="23:23">
      <c r="W1002" s="68" t="str">
        <f t="shared" si="18"/>
        <v>INSERT INTO dbmanottbe.[dbo].Results_Import ([ImpSerieNum],[ImpPassage],[ImpMedalID],[ImpPoints],[ImpPointsHidden],[ImpCcrsID]) VALUES (,,NULL,NULL,,);</v>
      </c>
    </row>
    <row r="1003" spans="23:23">
      <c r="W1003" s="68" t="str">
        <f t="shared" si="18"/>
        <v>INSERT INTO dbmanottbe.[dbo].Results_Import ([ImpSerieNum],[ImpPassage],[ImpMedalID],[ImpPoints],[ImpPointsHidden],[ImpCcrsID]) VALUES (,,NULL,NULL,,);</v>
      </c>
    </row>
    <row r="1004" spans="23:23">
      <c r="W1004" s="68" t="str">
        <f t="shared" si="18"/>
        <v>INSERT INTO dbmanottbe.[dbo].Results_Import ([ImpSerieNum],[ImpPassage],[ImpMedalID],[ImpPoints],[ImpPointsHidden],[ImpCcrsID]) VALUES (,,NULL,NULL,,);</v>
      </c>
    </row>
    <row r="1005" spans="23:23">
      <c r="W1005" s="68" t="str">
        <f t="shared" si="18"/>
        <v>INSERT INTO dbmanottbe.[dbo].Results_Import ([ImpSerieNum],[ImpPassage],[ImpMedalID],[ImpPoints],[ImpPointsHidden],[ImpCcrsID]) VALUES (,,NULL,NULL,,);</v>
      </c>
    </row>
    <row r="1006" spans="23:23">
      <c r="W1006" s="68" t="str">
        <f t="shared" si="18"/>
        <v>INSERT INTO dbmanottbe.[dbo].Results_Import ([ImpSerieNum],[ImpPassage],[ImpMedalID],[ImpPoints],[ImpPointsHidden],[ImpCcrsID]) VALUES (,,NULL,NULL,,);</v>
      </c>
    </row>
    <row r="1007" spans="23:23">
      <c r="W1007" s="68" t="str">
        <f t="shared" si="18"/>
        <v>INSERT INTO dbmanottbe.[dbo].Results_Import ([ImpSerieNum],[ImpPassage],[ImpMedalID],[ImpPoints],[ImpPointsHidden],[ImpCcrsID]) VALUES (,,NULL,NULL,,);</v>
      </c>
    </row>
    <row r="1008" spans="23:23">
      <c r="W1008" s="68" t="str">
        <f t="shared" si="18"/>
        <v>INSERT INTO dbmanottbe.[dbo].Results_Import ([ImpSerieNum],[ImpPassage],[ImpMedalID],[ImpPoints],[ImpPointsHidden],[ImpCcrsID]) VALUES (,,NULL,NULL,,);</v>
      </c>
    </row>
    <row r="1009" spans="23:23">
      <c r="W1009" s="68" t="str">
        <f t="shared" si="18"/>
        <v>INSERT INTO dbmanottbe.[dbo].Results_Import ([ImpSerieNum],[ImpPassage],[ImpMedalID],[ImpPoints],[ImpPointsHidden],[ImpCcrsID]) VALUES (,,NULL,NULL,,);</v>
      </c>
    </row>
    <row r="1010" spans="23:23">
      <c r="W1010" s="68" t="str">
        <f t="shared" si="18"/>
        <v>INSERT INTO dbmanottbe.[dbo].Results_Import ([ImpSerieNum],[ImpPassage],[ImpMedalID],[ImpPoints],[ImpPointsHidden],[ImpCcrsID]) VALUES (,,NULL,NULL,,);</v>
      </c>
    </row>
    <row r="1011" spans="23:23">
      <c r="W1011" s="68" t="str">
        <f t="shared" si="18"/>
        <v>INSERT INTO dbmanottbe.[dbo].Results_Import ([ImpSerieNum],[ImpPassage],[ImpMedalID],[ImpPoints],[ImpPointsHidden],[ImpCcrsID]) VALUES (,,NULL,NULL,,);</v>
      </c>
    </row>
    <row r="1012" spans="23:23">
      <c r="W1012" s="68" t="str">
        <f t="shared" si="18"/>
        <v>INSERT INTO dbmanottbe.[dbo].Results_Import ([ImpSerieNum],[ImpPassage],[ImpMedalID],[ImpPoints],[ImpPointsHidden],[ImpCcrsID]) VALUES (,,NULL,NULL,,);</v>
      </c>
    </row>
    <row r="1013" spans="23:23">
      <c r="W1013" s="68" t="str">
        <f t="shared" si="18"/>
        <v>INSERT INTO dbmanottbe.[dbo].Results_Import ([ImpSerieNum],[ImpPassage],[ImpMedalID],[ImpPoints],[ImpPointsHidden],[ImpCcrsID]) VALUES (,,NULL,NULL,,);</v>
      </c>
    </row>
    <row r="1014" spans="23:23">
      <c r="W1014" s="68" t="str">
        <f t="shared" si="18"/>
        <v>INSERT INTO dbmanottbe.[dbo].Results_Import ([ImpSerieNum],[ImpPassage],[ImpMedalID],[ImpPoints],[ImpPointsHidden],[ImpCcrsID]) VALUES (,,NULL,NULL,,);</v>
      </c>
    </row>
    <row r="1015" spans="23:23">
      <c r="W1015" s="68" t="str">
        <f t="shared" si="18"/>
        <v>INSERT INTO dbmanottbe.[dbo].Results_Import ([ImpSerieNum],[ImpPassage],[ImpMedalID],[ImpPoints],[ImpPointsHidden],[ImpCcrsID]) VALUES (,,NULL,NULL,,);</v>
      </c>
    </row>
    <row r="1016" spans="23:23">
      <c r="W1016" s="68" t="str">
        <f t="shared" si="18"/>
        <v>INSERT INTO dbmanottbe.[dbo].Results_Import ([ImpSerieNum],[ImpPassage],[ImpMedalID],[ImpPoints],[ImpPointsHidden],[ImpCcrsID]) VALUES (,,NULL,NULL,,);</v>
      </c>
    </row>
    <row r="1017" spans="23:23">
      <c r="W1017" s="68" t="str">
        <f t="shared" si="18"/>
        <v>INSERT INTO dbmanottbe.[dbo].Results_Import ([ImpSerieNum],[ImpPassage],[ImpMedalID],[ImpPoints],[ImpPointsHidden],[ImpCcrsID]) VALUES (,,NULL,NULL,,);</v>
      </c>
    </row>
    <row r="1018" spans="23:23">
      <c r="W1018" s="68" t="str">
        <f t="shared" si="18"/>
        <v>INSERT INTO dbmanottbe.[dbo].Results_Import ([ImpSerieNum],[ImpPassage],[ImpMedalID],[ImpPoints],[ImpPointsHidden],[ImpCcrsID]) VALUES (,,NULL,NULL,,);</v>
      </c>
    </row>
    <row r="1019" spans="23:23">
      <c r="W1019" s="68" t="str">
        <f t="shared" si="18"/>
        <v>INSERT INTO dbmanottbe.[dbo].Results_Import ([ImpSerieNum],[ImpPassage],[ImpMedalID],[ImpPoints],[ImpPointsHidden],[ImpCcrsID]) VALUES (,,NULL,NULL,,);</v>
      </c>
    </row>
    <row r="1020" spans="23:23">
      <c r="W1020" s="68" t="str">
        <f t="shared" si="18"/>
        <v>INSERT INTO dbmanottbe.[dbo].Results_Import ([ImpSerieNum],[ImpPassage],[ImpMedalID],[ImpPoints],[ImpPointsHidden],[ImpCcrsID]) VALUES (,,NULL,NULL,,);</v>
      </c>
    </row>
    <row r="1021" spans="23:23">
      <c r="W1021" s="68" t="str">
        <f t="shared" si="18"/>
        <v>INSERT INTO dbmanottbe.[dbo].Results_Import ([ImpSerieNum],[ImpPassage],[ImpMedalID],[ImpPoints],[ImpPointsHidden],[ImpCcrsID]) VALUES (,,NULL,NULL,,);</v>
      </c>
    </row>
    <row r="1022" spans="23:23">
      <c r="W1022" s="68" t="str">
        <f t="shared" si="18"/>
        <v>INSERT INTO dbmanottbe.[dbo].Results_Import ([ImpSerieNum],[ImpPassage],[ImpMedalID],[ImpPoints],[ImpPointsHidden],[ImpCcrsID]) VALUES (,,NULL,NULL,,);</v>
      </c>
    </row>
    <row r="1023" spans="23:23">
      <c r="W1023" s="68" t="str">
        <f t="shared" si="18"/>
        <v>INSERT INTO dbmanottbe.[dbo].Results_Import ([ImpSerieNum],[ImpPassage],[ImpMedalID],[ImpPoints],[ImpPointsHidden],[ImpCcrsID]) VALUES (,,NULL,NULL,,);</v>
      </c>
    </row>
    <row r="1024" spans="23:23">
      <c r="W1024" s="68" t="str">
        <f t="shared" si="18"/>
        <v>INSERT INTO dbmanottbe.[dbo].Results_Import ([ImpSerieNum],[ImpPassage],[ImpMedalID],[ImpPoints],[ImpPointsHidden],[ImpCcrsID]) VALUES (,,NULL,NULL,,);</v>
      </c>
    </row>
    <row r="1025" spans="23:23">
      <c r="W1025" s="68" t="str">
        <f t="shared" si="18"/>
        <v>INSERT INTO dbmanottbe.[dbo].Results_Import ([ImpSerieNum],[ImpPassage],[ImpMedalID],[ImpPoints],[ImpPointsHidden],[ImpCcrsID]) VALUES (,,NULL,NULL,,);</v>
      </c>
    </row>
    <row r="1026" spans="23:23">
      <c r="W1026" s="68" t="str">
        <f t="shared" si="18"/>
        <v>INSERT INTO dbmanottbe.[dbo].Results_Import ([ImpSerieNum],[ImpPassage],[ImpMedalID],[ImpPoints],[ImpPointsHidden],[ImpCcrsID]) VALUES (,,NULL,NULL,,);</v>
      </c>
    </row>
    <row r="1027" spans="23:23">
      <c r="W1027" s="68" t="str">
        <f t="shared" ref="W1027:W1090" si="19">"INSERT INTO "&amp;$U$2&amp;" ([ImpSerieNum],[ImpPassage],[ImpMedalID],[ImpPoints],[ImpPointsHidden],[ImpCcrsID]) VALUES ("&amp;B1027&amp;","&amp;C1027&amp;","&amp;IF(D1027="","NULL","'"&amp;D1027&amp;"'")&amp;","&amp;IF(E1027="","NULL",SUBSTITUTE(E1027,",","."))&amp;","&amp;SUBSTITUTE(F1027,",",".")&amp;","&amp;G1027&amp;");"</f>
        <v>INSERT INTO dbmanottbe.[dbo].Results_Import ([ImpSerieNum],[ImpPassage],[ImpMedalID],[ImpPoints],[ImpPointsHidden],[ImpCcrsID]) VALUES (,,NULL,NULL,,);</v>
      </c>
    </row>
    <row r="1028" spans="23:23">
      <c r="W1028" s="68" t="str">
        <f t="shared" si="19"/>
        <v>INSERT INTO dbmanottbe.[dbo].Results_Import ([ImpSerieNum],[ImpPassage],[ImpMedalID],[ImpPoints],[ImpPointsHidden],[ImpCcrsID]) VALUES (,,NULL,NULL,,);</v>
      </c>
    </row>
    <row r="1029" spans="23:23">
      <c r="W1029" s="68" t="str">
        <f t="shared" si="19"/>
        <v>INSERT INTO dbmanottbe.[dbo].Results_Import ([ImpSerieNum],[ImpPassage],[ImpMedalID],[ImpPoints],[ImpPointsHidden],[ImpCcrsID]) VALUES (,,NULL,NULL,,);</v>
      </c>
    </row>
    <row r="1030" spans="23:23">
      <c r="W1030" s="68" t="str">
        <f t="shared" si="19"/>
        <v>INSERT INTO dbmanottbe.[dbo].Results_Import ([ImpSerieNum],[ImpPassage],[ImpMedalID],[ImpPoints],[ImpPointsHidden],[ImpCcrsID]) VALUES (,,NULL,NULL,,);</v>
      </c>
    </row>
    <row r="1031" spans="23:23">
      <c r="W1031" s="68" t="str">
        <f t="shared" si="19"/>
        <v>INSERT INTO dbmanottbe.[dbo].Results_Import ([ImpSerieNum],[ImpPassage],[ImpMedalID],[ImpPoints],[ImpPointsHidden],[ImpCcrsID]) VALUES (,,NULL,NULL,,);</v>
      </c>
    </row>
    <row r="1032" spans="23:23">
      <c r="W1032" s="68" t="str">
        <f t="shared" si="19"/>
        <v>INSERT INTO dbmanottbe.[dbo].Results_Import ([ImpSerieNum],[ImpPassage],[ImpMedalID],[ImpPoints],[ImpPointsHidden],[ImpCcrsID]) VALUES (,,NULL,NULL,,);</v>
      </c>
    </row>
    <row r="1033" spans="23:23">
      <c r="W1033" s="68" t="str">
        <f t="shared" si="19"/>
        <v>INSERT INTO dbmanottbe.[dbo].Results_Import ([ImpSerieNum],[ImpPassage],[ImpMedalID],[ImpPoints],[ImpPointsHidden],[ImpCcrsID]) VALUES (,,NULL,NULL,,);</v>
      </c>
    </row>
    <row r="1034" spans="23:23">
      <c r="W1034" s="68" t="str">
        <f t="shared" si="19"/>
        <v>INSERT INTO dbmanottbe.[dbo].Results_Import ([ImpSerieNum],[ImpPassage],[ImpMedalID],[ImpPoints],[ImpPointsHidden],[ImpCcrsID]) VALUES (,,NULL,NULL,,);</v>
      </c>
    </row>
    <row r="1035" spans="23:23">
      <c r="W1035" s="68" t="str">
        <f t="shared" si="19"/>
        <v>INSERT INTO dbmanottbe.[dbo].Results_Import ([ImpSerieNum],[ImpPassage],[ImpMedalID],[ImpPoints],[ImpPointsHidden],[ImpCcrsID]) VALUES (,,NULL,NULL,,);</v>
      </c>
    </row>
    <row r="1036" spans="23:23">
      <c r="W1036" s="68" t="str">
        <f t="shared" si="19"/>
        <v>INSERT INTO dbmanottbe.[dbo].Results_Import ([ImpSerieNum],[ImpPassage],[ImpMedalID],[ImpPoints],[ImpPointsHidden],[ImpCcrsID]) VALUES (,,NULL,NULL,,);</v>
      </c>
    </row>
    <row r="1037" spans="23:23">
      <c r="W1037" s="68" t="str">
        <f t="shared" si="19"/>
        <v>INSERT INTO dbmanottbe.[dbo].Results_Import ([ImpSerieNum],[ImpPassage],[ImpMedalID],[ImpPoints],[ImpPointsHidden],[ImpCcrsID]) VALUES (,,NULL,NULL,,);</v>
      </c>
    </row>
    <row r="1038" spans="23:23">
      <c r="W1038" s="68" t="str">
        <f t="shared" si="19"/>
        <v>INSERT INTO dbmanottbe.[dbo].Results_Import ([ImpSerieNum],[ImpPassage],[ImpMedalID],[ImpPoints],[ImpPointsHidden],[ImpCcrsID]) VALUES (,,NULL,NULL,,);</v>
      </c>
    </row>
    <row r="1039" spans="23:23">
      <c r="W1039" s="68" t="str">
        <f t="shared" si="19"/>
        <v>INSERT INTO dbmanottbe.[dbo].Results_Import ([ImpSerieNum],[ImpPassage],[ImpMedalID],[ImpPoints],[ImpPointsHidden],[ImpCcrsID]) VALUES (,,NULL,NULL,,);</v>
      </c>
    </row>
    <row r="1040" spans="23:23">
      <c r="W1040" s="68" t="str">
        <f t="shared" si="19"/>
        <v>INSERT INTO dbmanottbe.[dbo].Results_Import ([ImpSerieNum],[ImpPassage],[ImpMedalID],[ImpPoints],[ImpPointsHidden],[ImpCcrsID]) VALUES (,,NULL,NULL,,);</v>
      </c>
    </row>
    <row r="1041" spans="23:23">
      <c r="W1041" s="68" t="str">
        <f t="shared" si="19"/>
        <v>INSERT INTO dbmanottbe.[dbo].Results_Import ([ImpSerieNum],[ImpPassage],[ImpMedalID],[ImpPoints],[ImpPointsHidden],[ImpCcrsID]) VALUES (,,NULL,NULL,,);</v>
      </c>
    </row>
    <row r="1042" spans="23:23">
      <c r="W1042" s="68" t="str">
        <f t="shared" si="19"/>
        <v>INSERT INTO dbmanottbe.[dbo].Results_Import ([ImpSerieNum],[ImpPassage],[ImpMedalID],[ImpPoints],[ImpPointsHidden],[ImpCcrsID]) VALUES (,,NULL,NULL,,);</v>
      </c>
    </row>
    <row r="1043" spans="23:23">
      <c r="W1043" s="68" t="str">
        <f t="shared" si="19"/>
        <v>INSERT INTO dbmanottbe.[dbo].Results_Import ([ImpSerieNum],[ImpPassage],[ImpMedalID],[ImpPoints],[ImpPointsHidden],[ImpCcrsID]) VALUES (,,NULL,NULL,,);</v>
      </c>
    </row>
    <row r="1044" spans="23:23">
      <c r="W1044" s="68" t="str">
        <f t="shared" si="19"/>
        <v>INSERT INTO dbmanottbe.[dbo].Results_Import ([ImpSerieNum],[ImpPassage],[ImpMedalID],[ImpPoints],[ImpPointsHidden],[ImpCcrsID]) VALUES (,,NULL,NULL,,);</v>
      </c>
    </row>
    <row r="1045" spans="23:23">
      <c r="W1045" s="68" t="str">
        <f t="shared" si="19"/>
        <v>INSERT INTO dbmanottbe.[dbo].Results_Import ([ImpSerieNum],[ImpPassage],[ImpMedalID],[ImpPoints],[ImpPointsHidden],[ImpCcrsID]) VALUES (,,NULL,NULL,,);</v>
      </c>
    </row>
    <row r="1046" spans="23:23">
      <c r="W1046" s="68" t="str">
        <f t="shared" si="19"/>
        <v>INSERT INTO dbmanottbe.[dbo].Results_Import ([ImpSerieNum],[ImpPassage],[ImpMedalID],[ImpPoints],[ImpPointsHidden],[ImpCcrsID]) VALUES (,,NULL,NULL,,);</v>
      </c>
    </row>
    <row r="1047" spans="23:23">
      <c r="W1047" s="68" t="str">
        <f t="shared" si="19"/>
        <v>INSERT INTO dbmanottbe.[dbo].Results_Import ([ImpSerieNum],[ImpPassage],[ImpMedalID],[ImpPoints],[ImpPointsHidden],[ImpCcrsID]) VALUES (,,NULL,NULL,,);</v>
      </c>
    </row>
    <row r="1048" spans="23:23">
      <c r="W1048" s="68" t="str">
        <f t="shared" si="19"/>
        <v>INSERT INTO dbmanottbe.[dbo].Results_Import ([ImpSerieNum],[ImpPassage],[ImpMedalID],[ImpPoints],[ImpPointsHidden],[ImpCcrsID]) VALUES (,,NULL,NULL,,);</v>
      </c>
    </row>
    <row r="1049" spans="23:23">
      <c r="W1049" s="68" t="str">
        <f t="shared" si="19"/>
        <v>INSERT INTO dbmanottbe.[dbo].Results_Import ([ImpSerieNum],[ImpPassage],[ImpMedalID],[ImpPoints],[ImpPointsHidden],[ImpCcrsID]) VALUES (,,NULL,NULL,,);</v>
      </c>
    </row>
    <row r="1050" spans="23:23">
      <c r="W1050" s="68" t="str">
        <f t="shared" si="19"/>
        <v>INSERT INTO dbmanottbe.[dbo].Results_Import ([ImpSerieNum],[ImpPassage],[ImpMedalID],[ImpPoints],[ImpPointsHidden],[ImpCcrsID]) VALUES (,,NULL,NULL,,);</v>
      </c>
    </row>
    <row r="1051" spans="23:23">
      <c r="W1051" s="68" t="str">
        <f t="shared" si="19"/>
        <v>INSERT INTO dbmanottbe.[dbo].Results_Import ([ImpSerieNum],[ImpPassage],[ImpMedalID],[ImpPoints],[ImpPointsHidden],[ImpCcrsID]) VALUES (,,NULL,NULL,,);</v>
      </c>
    </row>
    <row r="1052" spans="23:23">
      <c r="W1052" s="68" t="str">
        <f t="shared" si="19"/>
        <v>INSERT INTO dbmanottbe.[dbo].Results_Import ([ImpSerieNum],[ImpPassage],[ImpMedalID],[ImpPoints],[ImpPointsHidden],[ImpCcrsID]) VALUES (,,NULL,NULL,,);</v>
      </c>
    </row>
    <row r="1053" spans="23:23">
      <c r="W1053" s="68" t="str">
        <f t="shared" si="19"/>
        <v>INSERT INTO dbmanottbe.[dbo].Results_Import ([ImpSerieNum],[ImpPassage],[ImpMedalID],[ImpPoints],[ImpPointsHidden],[ImpCcrsID]) VALUES (,,NULL,NULL,,);</v>
      </c>
    </row>
    <row r="1054" spans="23:23">
      <c r="W1054" s="68" t="str">
        <f t="shared" si="19"/>
        <v>INSERT INTO dbmanottbe.[dbo].Results_Import ([ImpSerieNum],[ImpPassage],[ImpMedalID],[ImpPoints],[ImpPointsHidden],[ImpCcrsID]) VALUES (,,NULL,NULL,,);</v>
      </c>
    </row>
    <row r="1055" spans="23:23">
      <c r="W1055" s="68" t="str">
        <f t="shared" si="19"/>
        <v>INSERT INTO dbmanottbe.[dbo].Results_Import ([ImpSerieNum],[ImpPassage],[ImpMedalID],[ImpPoints],[ImpPointsHidden],[ImpCcrsID]) VALUES (,,NULL,NULL,,);</v>
      </c>
    </row>
    <row r="1056" spans="23:23">
      <c r="W1056" s="68" t="str">
        <f t="shared" si="19"/>
        <v>INSERT INTO dbmanottbe.[dbo].Results_Import ([ImpSerieNum],[ImpPassage],[ImpMedalID],[ImpPoints],[ImpPointsHidden],[ImpCcrsID]) VALUES (,,NULL,NULL,,);</v>
      </c>
    </row>
    <row r="1057" spans="23:23">
      <c r="W1057" s="68" t="str">
        <f t="shared" si="19"/>
        <v>INSERT INTO dbmanottbe.[dbo].Results_Import ([ImpSerieNum],[ImpPassage],[ImpMedalID],[ImpPoints],[ImpPointsHidden],[ImpCcrsID]) VALUES (,,NULL,NULL,,);</v>
      </c>
    </row>
    <row r="1058" spans="23:23">
      <c r="W1058" s="68" t="str">
        <f t="shared" si="19"/>
        <v>INSERT INTO dbmanottbe.[dbo].Results_Import ([ImpSerieNum],[ImpPassage],[ImpMedalID],[ImpPoints],[ImpPointsHidden],[ImpCcrsID]) VALUES (,,NULL,NULL,,);</v>
      </c>
    </row>
    <row r="1059" spans="23:23">
      <c r="W1059" s="68" t="str">
        <f t="shared" si="19"/>
        <v>INSERT INTO dbmanottbe.[dbo].Results_Import ([ImpSerieNum],[ImpPassage],[ImpMedalID],[ImpPoints],[ImpPointsHidden],[ImpCcrsID]) VALUES (,,NULL,NULL,,);</v>
      </c>
    </row>
    <row r="1060" spans="23:23">
      <c r="W1060" s="68" t="str">
        <f t="shared" si="19"/>
        <v>INSERT INTO dbmanottbe.[dbo].Results_Import ([ImpSerieNum],[ImpPassage],[ImpMedalID],[ImpPoints],[ImpPointsHidden],[ImpCcrsID]) VALUES (,,NULL,NULL,,);</v>
      </c>
    </row>
    <row r="1061" spans="23:23">
      <c r="W1061" s="68" t="str">
        <f t="shared" si="19"/>
        <v>INSERT INTO dbmanottbe.[dbo].Results_Import ([ImpSerieNum],[ImpPassage],[ImpMedalID],[ImpPoints],[ImpPointsHidden],[ImpCcrsID]) VALUES (,,NULL,NULL,,);</v>
      </c>
    </row>
    <row r="1062" spans="23:23">
      <c r="W1062" s="68" t="str">
        <f t="shared" si="19"/>
        <v>INSERT INTO dbmanottbe.[dbo].Results_Import ([ImpSerieNum],[ImpPassage],[ImpMedalID],[ImpPoints],[ImpPointsHidden],[ImpCcrsID]) VALUES (,,NULL,NULL,,);</v>
      </c>
    </row>
    <row r="1063" spans="23:23">
      <c r="W1063" s="68" t="str">
        <f t="shared" si="19"/>
        <v>INSERT INTO dbmanottbe.[dbo].Results_Import ([ImpSerieNum],[ImpPassage],[ImpMedalID],[ImpPoints],[ImpPointsHidden],[ImpCcrsID]) VALUES (,,NULL,NULL,,);</v>
      </c>
    </row>
    <row r="1064" spans="23:23">
      <c r="W1064" s="68" t="str">
        <f t="shared" si="19"/>
        <v>INSERT INTO dbmanottbe.[dbo].Results_Import ([ImpSerieNum],[ImpPassage],[ImpMedalID],[ImpPoints],[ImpPointsHidden],[ImpCcrsID]) VALUES (,,NULL,NULL,,);</v>
      </c>
    </row>
    <row r="1065" spans="23:23">
      <c r="W1065" s="68" t="str">
        <f t="shared" si="19"/>
        <v>INSERT INTO dbmanottbe.[dbo].Results_Import ([ImpSerieNum],[ImpPassage],[ImpMedalID],[ImpPoints],[ImpPointsHidden],[ImpCcrsID]) VALUES (,,NULL,NULL,,);</v>
      </c>
    </row>
    <row r="1066" spans="23:23">
      <c r="W1066" s="68" t="str">
        <f t="shared" si="19"/>
        <v>INSERT INTO dbmanottbe.[dbo].Results_Import ([ImpSerieNum],[ImpPassage],[ImpMedalID],[ImpPoints],[ImpPointsHidden],[ImpCcrsID]) VALUES (,,NULL,NULL,,);</v>
      </c>
    </row>
    <row r="1067" spans="23:23">
      <c r="W1067" s="68" t="str">
        <f t="shared" si="19"/>
        <v>INSERT INTO dbmanottbe.[dbo].Results_Import ([ImpSerieNum],[ImpPassage],[ImpMedalID],[ImpPoints],[ImpPointsHidden],[ImpCcrsID]) VALUES (,,NULL,NULL,,);</v>
      </c>
    </row>
    <row r="1068" spans="23:23">
      <c r="W1068" s="68" t="str">
        <f t="shared" si="19"/>
        <v>INSERT INTO dbmanottbe.[dbo].Results_Import ([ImpSerieNum],[ImpPassage],[ImpMedalID],[ImpPoints],[ImpPointsHidden],[ImpCcrsID]) VALUES (,,NULL,NULL,,);</v>
      </c>
    </row>
    <row r="1069" spans="23:23">
      <c r="W1069" s="68" t="str">
        <f t="shared" si="19"/>
        <v>INSERT INTO dbmanottbe.[dbo].Results_Import ([ImpSerieNum],[ImpPassage],[ImpMedalID],[ImpPoints],[ImpPointsHidden],[ImpCcrsID]) VALUES (,,NULL,NULL,,);</v>
      </c>
    </row>
    <row r="1070" spans="23:23">
      <c r="W1070" s="68" t="str">
        <f t="shared" si="19"/>
        <v>INSERT INTO dbmanottbe.[dbo].Results_Import ([ImpSerieNum],[ImpPassage],[ImpMedalID],[ImpPoints],[ImpPointsHidden],[ImpCcrsID]) VALUES (,,NULL,NULL,,);</v>
      </c>
    </row>
    <row r="1071" spans="23:23">
      <c r="W1071" s="68" t="str">
        <f t="shared" si="19"/>
        <v>INSERT INTO dbmanottbe.[dbo].Results_Import ([ImpSerieNum],[ImpPassage],[ImpMedalID],[ImpPoints],[ImpPointsHidden],[ImpCcrsID]) VALUES (,,NULL,NULL,,);</v>
      </c>
    </row>
    <row r="1072" spans="23:23">
      <c r="W1072" s="68" t="str">
        <f t="shared" si="19"/>
        <v>INSERT INTO dbmanottbe.[dbo].Results_Import ([ImpSerieNum],[ImpPassage],[ImpMedalID],[ImpPoints],[ImpPointsHidden],[ImpCcrsID]) VALUES (,,NULL,NULL,,);</v>
      </c>
    </row>
    <row r="1073" spans="23:23">
      <c r="W1073" s="68" t="str">
        <f t="shared" si="19"/>
        <v>INSERT INTO dbmanottbe.[dbo].Results_Import ([ImpSerieNum],[ImpPassage],[ImpMedalID],[ImpPoints],[ImpPointsHidden],[ImpCcrsID]) VALUES (,,NULL,NULL,,);</v>
      </c>
    </row>
    <row r="1074" spans="23:23">
      <c r="W1074" s="68" t="str">
        <f t="shared" si="19"/>
        <v>INSERT INTO dbmanottbe.[dbo].Results_Import ([ImpSerieNum],[ImpPassage],[ImpMedalID],[ImpPoints],[ImpPointsHidden],[ImpCcrsID]) VALUES (,,NULL,NULL,,);</v>
      </c>
    </row>
    <row r="1075" spans="23:23">
      <c r="W1075" s="68" t="str">
        <f t="shared" si="19"/>
        <v>INSERT INTO dbmanottbe.[dbo].Results_Import ([ImpSerieNum],[ImpPassage],[ImpMedalID],[ImpPoints],[ImpPointsHidden],[ImpCcrsID]) VALUES (,,NULL,NULL,,);</v>
      </c>
    </row>
    <row r="1076" spans="23:23">
      <c r="W1076" s="68" t="str">
        <f t="shared" si="19"/>
        <v>INSERT INTO dbmanottbe.[dbo].Results_Import ([ImpSerieNum],[ImpPassage],[ImpMedalID],[ImpPoints],[ImpPointsHidden],[ImpCcrsID]) VALUES (,,NULL,NULL,,);</v>
      </c>
    </row>
    <row r="1077" spans="23:23">
      <c r="W1077" s="68" t="str">
        <f t="shared" si="19"/>
        <v>INSERT INTO dbmanottbe.[dbo].Results_Import ([ImpSerieNum],[ImpPassage],[ImpMedalID],[ImpPoints],[ImpPointsHidden],[ImpCcrsID]) VALUES (,,NULL,NULL,,);</v>
      </c>
    </row>
    <row r="1078" spans="23:23">
      <c r="W1078" s="68" t="str">
        <f t="shared" si="19"/>
        <v>INSERT INTO dbmanottbe.[dbo].Results_Import ([ImpSerieNum],[ImpPassage],[ImpMedalID],[ImpPoints],[ImpPointsHidden],[ImpCcrsID]) VALUES (,,NULL,NULL,,);</v>
      </c>
    </row>
    <row r="1079" spans="23:23">
      <c r="W1079" s="68" t="str">
        <f t="shared" si="19"/>
        <v>INSERT INTO dbmanottbe.[dbo].Results_Import ([ImpSerieNum],[ImpPassage],[ImpMedalID],[ImpPoints],[ImpPointsHidden],[ImpCcrsID]) VALUES (,,NULL,NULL,,);</v>
      </c>
    </row>
    <row r="1080" spans="23:23">
      <c r="W1080" s="68" t="str">
        <f t="shared" si="19"/>
        <v>INSERT INTO dbmanottbe.[dbo].Results_Import ([ImpSerieNum],[ImpPassage],[ImpMedalID],[ImpPoints],[ImpPointsHidden],[ImpCcrsID]) VALUES (,,NULL,NULL,,);</v>
      </c>
    </row>
    <row r="1081" spans="23:23">
      <c r="W1081" s="68" t="str">
        <f t="shared" si="19"/>
        <v>INSERT INTO dbmanottbe.[dbo].Results_Import ([ImpSerieNum],[ImpPassage],[ImpMedalID],[ImpPoints],[ImpPointsHidden],[ImpCcrsID]) VALUES (,,NULL,NULL,,);</v>
      </c>
    </row>
    <row r="1082" spans="23:23">
      <c r="W1082" s="68" t="str">
        <f t="shared" si="19"/>
        <v>INSERT INTO dbmanottbe.[dbo].Results_Import ([ImpSerieNum],[ImpPassage],[ImpMedalID],[ImpPoints],[ImpPointsHidden],[ImpCcrsID]) VALUES (,,NULL,NULL,,);</v>
      </c>
    </row>
    <row r="1083" spans="23:23">
      <c r="W1083" s="68" t="str">
        <f t="shared" si="19"/>
        <v>INSERT INTO dbmanottbe.[dbo].Results_Import ([ImpSerieNum],[ImpPassage],[ImpMedalID],[ImpPoints],[ImpPointsHidden],[ImpCcrsID]) VALUES (,,NULL,NULL,,);</v>
      </c>
    </row>
    <row r="1084" spans="23:23">
      <c r="W1084" s="68" t="str">
        <f t="shared" si="19"/>
        <v>INSERT INTO dbmanottbe.[dbo].Results_Import ([ImpSerieNum],[ImpPassage],[ImpMedalID],[ImpPoints],[ImpPointsHidden],[ImpCcrsID]) VALUES (,,NULL,NULL,,);</v>
      </c>
    </row>
    <row r="1085" spans="23:23">
      <c r="W1085" s="68" t="str">
        <f t="shared" si="19"/>
        <v>INSERT INTO dbmanottbe.[dbo].Results_Import ([ImpSerieNum],[ImpPassage],[ImpMedalID],[ImpPoints],[ImpPointsHidden],[ImpCcrsID]) VALUES (,,NULL,NULL,,);</v>
      </c>
    </row>
    <row r="1086" spans="23:23">
      <c r="W1086" s="68" t="str">
        <f t="shared" si="19"/>
        <v>INSERT INTO dbmanottbe.[dbo].Results_Import ([ImpSerieNum],[ImpPassage],[ImpMedalID],[ImpPoints],[ImpPointsHidden],[ImpCcrsID]) VALUES (,,NULL,NULL,,);</v>
      </c>
    </row>
    <row r="1087" spans="23:23">
      <c r="W1087" s="68" t="str">
        <f t="shared" si="19"/>
        <v>INSERT INTO dbmanottbe.[dbo].Results_Import ([ImpSerieNum],[ImpPassage],[ImpMedalID],[ImpPoints],[ImpPointsHidden],[ImpCcrsID]) VALUES (,,NULL,NULL,,);</v>
      </c>
    </row>
    <row r="1088" spans="23:23">
      <c r="W1088" s="68" t="str">
        <f t="shared" si="19"/>
        <v>INSERT INTO dbmanottbe.[dbo].Results_Import ([ImpSerieNum],[ImpPassage],[ImpMedalID],[ImpPoints],[ImpPointsHidden],[ImpCcrsID]) VALUES (,,NULL,NULL,,);</v>
      </c>
    </row>
    <row r="1089" spans="23:23">
      <c r="W1089" s="68" t="str">
        <f t="shared" si="19"/>
        <v>INSERT INTO dbmanottbe.[dbo].Results_Import ([ImpSerieNum],[ImpPassage],[ImpMedalID],[ImpPoints],[ImpPointsHidden],[ImpCcrsID]) VALUES (,,NULL,NULL,,);</v>
      </c>
    </row>
    <row r="1090" spans="23:23">
      <c r="W1090" s="68" t="str">
        <f t="shared" si="19"/>
        <v>INSERT INTO dbmanottbe.[dbo].Results_Import ([ImpSerieNum],[ImpPassage],[ImpMedalID],[ImpPoints],[ImpPointsHidden],[ImpCcrsID]) VALUES (,,NULL,NULL,,);</v>
      </c>
    </row>
    <row r="1091" spans="23:23">
      <c r="W1091" s="68" t="str">
        <f t="shared" ref="W1091:W1154" si="20">"INSERT INTO "&amp;$U$2&amp;" ([ImpSerieNum],[ImpPassage],[ImpMedalID],[ImpPoints],[ImpPointsHidden],[ImpCcrsID]) VALUES ("&amp;B1091&amp;","&amp;C1091&amp;","&amp;IF(D1091="","NULL","'"&amp;D1091&amp;"'")&amp;","&amp;IF(E1091="","NULL",SUBSTITUTE(E1091,",","."))&amp;","&amp;SUBSTITUTE(F1091,",",".")&amp;","&amp;G1091&amp;");"</f>
        <v>INSERT INTO dbmanottbe.[dbo].Results_Import ([ImpSerieNum],[ImpPassage],[ImpMedalID],[ImpPoints],[ImpPointsHidden],[ImpCcrsID]) VALUES (,,NULL,NULL,,);</v>
      </c>
    </row>
    <row r="1092" spans="23:23">
      <c r="W1092" s="68" t="str">
        <f t="shared" si="20"/>
        <v>INSERT INTO dbmanottbe.[dbo].Results_Import ([ImpSerieNum],[ImpPassage],[ImpMedalID],[ImpPoints],[ImpPointsHidden],[ImpCcrsID]) VALUES (,,NULL,NULL,,);</v>
      </c>
    </row>
    <row r="1093" spans="23:23">
      <c r="W1093" s="68" t="str">
        <f t="shared" si="20"/>
        <v>INSERT INTO dbmanottbe.[dbo].Results_Import ([ImpSerieNum],[ImpPassage],[ImpMedalID],[ImpPoints],[ImpPointsHidden],[ImpCcrsID]) VALUES (,,NULL,NULL,,);</v>
      </c>
    </row>
    <row r="1094" spans="23:23">
      <c r="W1094" s="68" t="str">
        <f t="shared" si="20"/>
        <v>INSERT INTO dbmanottbe.[dbo].Results_Import ([ImpSerieNum],[ImpPassage],[ImpMedalID],[ImpPoints],[ImpPointsHidden],[ImpCcrsID]) VALUES (,,NULL,NULL,,);</v>
      </c>
    </row>
    <row r="1095" spans="23:23">
      <c r="W1095" s="68" t="str">
        <f t="shared" si="20"/>
        <v>INSERT INTO dbmanottbe.[dbo].Results_Import ([ImpSerieNum],[ImpPassage],[ImpMedalID],[ImpPoints],[ImpPointsHidden],[ImpCcrsID]) VALUES (,,NULL,NULL,,);</v>
      </c>
    </row>
    <row r="1096" spans="23:23">
      <c r="W1096" s="68" t="str">
        <f t="shared" si="20"/>
        <v>INSERT INTO dbmanottbe.[dbo].Results_Import ([ImpSerieNum],[ImpPassage],[ImpMedalID],[ImpPoints],[ImpPointsHidden],[ImpCcrsID]) VALUES (,,NULL,NULL,,);</v>
      </c>
    </row>
    <row r="1097" spans="23:23">
      <c r="W1097" s="68" t="str">
        <f t="shared" si="20"/>
        <v>INSERT INTO dbmanottbe.[dbo].Results_Import ([ImpSerieNum],[ImpPassage],[ImpMedalID],[ImpPoints],[ImpPointsHidden],[ImpCcrsID]) VALUES (,,NULL,NULL,,);</v>
      </c>
    </row>
    <row r="1098" spans="23:23">
      <c r="W1098" s="68" t="str">
        <f t="shared" si="20"/>
        <v>INSERT INTO dbmanottbe.[dbo].Results_Import ([ImpSerieNum],[ImpPassage],[ImpMedalID],[ImpPoints],[ImpPointsHidden],[ImpCcrsID]) VALUES (,,NULL,NULL,,);</v>
      </c>
    </row>
    <row r="1099" spans="23:23">
      <c r="W1099" s="68" t="str">
        <f t="shared" si="20"/>
        <v>INSERT INTO dbmanottbe.[dbo].Results_Import ([ImpSerieNum],[ImpPassage],[ImpMedalID],[ImpPoints],[ImpPointsHidden],[ImpCcrsID]) VALUES (,,NULL,NULL,,);</v>
      </c>
    </row>
    <row r="1100" spans="23:23">
      <c r="W1100" s="68" t="str">
        <f t="shared" si="20"/>
        <v>INSERT INTO dbmanottbe.[dbo].Results_Import ([ImpSerieNum],[ImpPassage],[ImpMedalID],[ImpPoints],[ImpPointsHidden],[ImpCcrsID]) VALUES (,,NULL,NULL,,);</v>
      </c>
    </row>
    <row r="1101" spans="23:23">
      <c r="W1101" s="68" t="str">
        <f t="shared" si="20"/>
        <v>INSERT INTO dbmanottbe.[dbo].Results_Import ([ImpSerieNum],[ImpPassage],[ImpMedalID],[ImpPoints],[ImpPointsHidden],[ImpCcrsID]) VALUES (,,NULL,NULL,,);</v>
      </c>
    </row>
    <row r="1102" spans="23:23">
      <c r="W1102" s="68" t="str">
        <f t="shared" si="20"/>
        <v>INSERT INTO dbmanottbe.[dbo].Results_Import ([ImpSerieNum],[ImpPassage],[ImpMedalID],[ImpPoints],[ImpPointsHidden],[ImpCcrsID]) VALUES (,,NULL,NULL,,);</v>
      </c>
    </row>
    <row r="1103" spans="23:23">
      <c r="W1103" s="68" t="str">
        <f t="shared" si="20"/>
        <v>INSERT INTO dbmanottbe.[dbo].Results_Import ([ImpSerieNum],[ImpPassage],[ImpMedalID],[ImpPoints],[ImpPointsHidden],[ImpCcrsID]) VALUES (,,NULL,NULL,,);</v>
      </c>
    </row>
    <row r="1104" spans="23:23">
      <c r="W1104" s="68" t="str">
        <f t="shared" si="20"/>
        <v>INSERT INTO dbmanottbe.[dbo].Results_Import ([ImpSerieNum],[ImpPassage],[ImpMedalID],[ImpPoints],[ImpPointsHidden],[ImpCcrsID]) VALUES (,,NULL,NULL,,);</v>
      </c>
    </row>
    <row r="1105" spans="23:23">
      <c r="W1105" s="68" t="str">
        <f t="shared" si="20"/>
        <v>INSERT INTO dbmanottbe.[dbo].Results_Import ([ImpSerieNum],[ImpPassage],[ImpMedalID],[ImpPoints],[ImpPointsHidden],[ImpCcrsID]) VALUES (,,NULL,NULL,,);</v>
      </c>
    </row>
    <row r="1106" spans="23:23">
      <c r="W1106" s="68" t="str">
        <f t="shared" si="20"/>
        <v>INSERT INTO dbmanottbe.[dbo].Results_Import ([ImpSerieNum],[ImpPassage],[ImpMedalID],[ImpPoints],[ImpPointsHidden],[ImpCcrsID]) VALUES (,,NULL,NULL,,);</v>
      </c>
    </row>
    <row r="1107" spans="23:23">
      <c r="W1107" s="68" t="str">
        <f t="shared" si="20"/>
        <v>INSERT INTO dbmanottbe.[dbo].Results_Import ([ImpSerieNum],[ImpPassage],[ImpMedalID],[ImpPoints],[ImpPointsHidden],[ImpCcrsID]) VALUES (,,NULL,NULL,,);</v>
      </c>
    </row>
    <row r="1108" spans="23:23">
      <c r="W1108" s="68" t="str">
        <f t="shared" si="20"/>
        <v>INSERT INTO dbmanottbe.[dbo].Results_Import ([ImpSerieNum],[ImpPassage],[ImpMedalID],[ImpPoints],[ImpPointsHidden],[ImpCcrsID]) VALUES (,,NULL,NULL,,);</v>
      </c>
    </row>
    <row r="1109" spans="23:23">
      <c r="W1109" s="68" t="str">
        <f t="shared" si="20"/>
        <v>INSERT INTO dbmanottbe.[dbo].Results_Import ([ImpSerieNum],[ImpPassage],[ImpMedalID],[ImpPoints],[ImpPointsHidden],[ImpCcrsID]) VALUES (,,NULL,NULL,,);</v>
      </c>
    </row>
    <row r="1110" spans="23:23">
      <c r="W1110" s="68" t="str">
        <f t="shared" si="20"/>
        <v>INSERT INTO dbmanottbe.[dbo].Results_Import ([ImpSerieNum],[ImpPassage],[ImpMedalID],[ImpPoints],[ImpPointsHidden],[ImpCcrsID]) VALUES (,,NULL,NULL,,);</v>
      </c>
    </row>
    <row r="1111" spans="23:23">
      <c r="W1111" s="68" t="str">
        <f t="shared" si="20"/>
        <v>INSERT INTO dbmanottbe.[dbo].Results_Import ([ImpSerieNum],[ImpPassage],[ImpMedalID],[ImpPoints],[ImpPointsHidden],[ImpCcrsID]) VALUES (,,NULL,NULL,,);</v>
      </c>
    </row>
    <row r="1112" spans="23:23">
      <c r="W1112" s="68" t="str">
        <f t="shared" si="20"/>
        <v>INSERT INTO dbmanottbe.[dbo].Results_Import ([ImpSerieNum],[ImpPassage],[ImpMedalID],[ImpPoints],[ImpPointsHidden],[ImpCcrsID]) VALUES (,,NULL,NULL,,);</v>
      </c>
    </row>
    <row r="1113" spans="23:23">
      <c r="W1113" s="68" t="str">
        <f t="shared" si="20"/>
        <v>INSERT INTO dbmanottbe.[dbo].Results_Import ([ImpSerieNum],[ImpPassage],[ImpMedalID],[ImpPoints],[ImpPointsHidden],[ImpCcrsID]) VALUES (,,NULL,NULL,,);</v>
      </c>
    </row>
    <row r="1114" spans="23:23">
      <c r="W1114" s="68" t="str">
        <f t="shared" si="20"/>
        <v>INSERT INTO dbmanottbe.[dbo].Results_Import ([ImpSerieNum],[ImpPassage],[ImpMedalID],[ImpPoints],[ImpPointsHidden],[ImpCcrsID]) VALUES (,,NULL,NULL,,);</v>
      </c>
    </row>
    <row r="1115" spans="23:23">
      <c r="W1115" s="68" t="str">
        <f t="shared" si="20"/>
        <v>INSERT INTO dbmanottbe.[dbo].Results_Import ([ImpSerieNum],[ImpPassage],[ImpMedalID],[ImpPoints],[ImpPointsHidden],[ImpCcrsID]) VALUES (,,NULL,NULL,,);</v>
      </c>
    </row>
    <row r="1116" spans="23:23">
      <c r="W1116" s="68" t="str">
        <f t="shared" si="20"/>
        <v>INSERT INTO dbmanottbe.[dbo].Results_Import ([ImpSerieNum],[ImpPassage],[ImpMedalID],[ImpPoints],[ImpPointsHidden],[ImpCcrsID]) VALUES (,,NULL,NULL,,);</v>
      </c>
    </row>
    <row r="1117" spans="23:23">
      <c r="W1117" s="68" t="str">
        <f t="shared" si="20"/>
        <v>INSERT INTO dbmanottbe.[dbo].Results_Import ([ImpSerieNum],[ImpPassage],[ImpMedalID],[ImpPoints],[ImpPointsHidden],[ImpCcrsID]) VALUES (,,NULL,NULL,,);</v>
      </c>
    </row>
    <row r="1118" spans="23:23">
      <c r="W1118" s="68" t="str">
        <f t="shared" si="20"/>
        <v>INSERT INTO dbmanottbe.[dbo].Results_Import ([ImpSerieNum],[ImpPassage],[ImpMedalID],[ImpPoints],[ImpPointsHidden],[ImpCcrsID]) VALUES (,,NULL,NULL,,);</v>
      </c>
    </row>
    <row r="1119" spans="23:23">
      <c r="W1119" s="68" t="str">
        <f t="shared" si="20"/>
        <v>INSERT INTO dbmanottbe.[dbo].Results_Import ([ImpSerieNum],[ImpPassage],[ImpMedalID],[ImpPoints],[ImpPointsHidden],[ImpCcrsID]) VALUES (,,NULL,NULL,,);</v>
      </c>
    </row>
    <row r="1120" spans="23:23">
      <c r="W1120" s="68" t="str">
        <f t="shared" si="20"/>
        <v>INSERT INTO dbmanottbe.[dbo].Results_Import ([ImpSerieNum],[ImpPassage],[ImpMedalID],[ImpPoints],[ImpPointsHidden],[ImpCcrsID]) VALUES (,,NULL,NULL,,);</v>
      </c>
    </row>
    <row r="1121" spans="23:23">
      <c r="W1121" s="68" t="str">
        <f t="shared" si="20"/>
        <v>INSERT INTO dbmanottbe.[dbo].Results_Import ([ImpSerieNum],[ImpPassage],[ImpMedalID],[ImpPoints],[ImpPointsHidden],[ImpCcrsID]) VALUES (,,NULL,NULL,,);</v>
      </c>
    </row>
    <row r="1122" spans="23:23">
      <c r="W1122" s="68" t="str">
        <f t="shared" si="20"/>
        <v>INSERT INTO dbmanottbe.[dbo].Results_Import ([ImpSerieNum],[ImpPassage],[ImpMedalID],[ImpPoints],[ImpPointsHidden],[ImpCcrsID]) VALUES (,,NULL,NULL,,);</v>
      </c>
    </row>
    <row r="1123" spans="23:23">
      <c r="W1123" s="68" t="str">
        <f t="shared" si="20"/>
        <v>INSERT INTO dbmanottbe.[dbo].Results_Import ([ImpSerieNum],[ImpPassage],[ImpMedalID],[ImpPoints],[ImpPointsHidden],[ImpCcrsID]) VALUES (,,NULL,NULL,,);</v>
      </c>
    </row>
    <row r="1124" spans="23:23">
      <c r="W1124" s="68" t="str">
        <f t="shared" si="20"/>
        <v>INSERT INTO dbmanottbe.[dbo].Results_Import ([ImpSerieNum],[ImpPassage],[ImpMedalID],[ImpPoints],[ImpPointsHidden],[ImpCcrsID]) VALUES (,,NULL,NULL,,);</v>
      </c>
    </row>
    <row r="1125" spans="23:23">
      <c r="W1125" s="68" t="str">
        <f t="shared" si="20"/>
        <v>INSERT INTO dbmanottbe.[dbo].Results_Import ([ImpSerieNum],[ImpPassage],[ImpMedalID],[ImpPoints],[ImpPointsHidden],[ImpCcrsID]) VALUES (,,NULL,NULL,,);</v>
      </c>
    </row>
    <row r="1126" spans="23:23">
      <c r="W1126" s="68" t="str">
        <f t="shared" si="20"/>
        <v>INSERT INTO dbmanottbe.[dbo].Results_Import ([ImpSerieNum],[ImpPassage],[ImpMedalID],[ImpPoints],[ImpPointsHidden],[ImpCcrsID]) VALUES (,,NULL,NULL,,);</v>
      </c>
    </row>
    <row r="1127" spans="23:23">
      <c r="W1127" s="68" t="str">
        <f t="shared" si="20"/>
        <v>INSERT INTO dbmanottbe.[dbo].Results_Import ([ImpSerieNum],[ImpPassage],[ImpMedalID],[ImpPoints],[ImpPointsHidden],[ImpCcrsID]) VALUES (,,NULL,NULL,,);</v>
      </c>
    </row>
    <row r="1128" spans="23:23">
      <c r="W1128" s="68" t="str">
        <f t="shared" si="20"/>
        <v>INSERT INTO dbmanottbe.[dbo].Results_Import ([ImpSerieNum],[ImpPassage],[ImpMedalID],[ImpPoints],[ImpPointsHidden],[ImpCcrsID]) VALUES (,,NULL,NULL,,);</v>
      </c>
    </row>
    <row r="1129" spans="23:23">
      <c r="W1129" s="68" t="str">
        <f t="shared" si="20"/>
        <v>INSERT INTO dbmanottbe.[dbo].Results_Import ([ImpSerieNum],[ImpPassage],[ImpMedalID],[ImpPoints],[ImpPointsHidden],[ImpCcrsID]) VALUES (,,NULL,NULL,,);</v>
      </c>
    </row>
    <row r="1130" spans="23:23">
      <c r="W1130" s="68" t="str">
        <f t="shared" si="20"/>
        <v>INSERT INTO dbmanottbe.[dbo].Results_Import ([ImpSerieNum],[ImpPassage],[ImpMedalID],[ImpPoints],[ImpPointsHidden],[ImpCcrsID]) VALUES (,,NULL,NULL,,);</v>
      </c>
    </row>
    <row r="1131" spans="23:23">
      <c r="W1131" s="68" t="str">
        <f t="shared" si="20"/>
        <v>INSERT INTO dbmanottbe.[dbo].Results_Import ([ImpSerieNum],[ImpPassage],[ImpMedalID],[ImpPoints],[ImpPointsHidden],[ImpCcrsID]) VALUES (,,NULL,NULL,,);</v>
      </c>
    </row>
    <row r="1132" spans="23:23">
      <c r="W1132" s="68" t="str">
        <f t="shared" si="20"/>
        <v>INSERT INTO dbmanottbe.[dbo].Results_Import ([ImpSerieNum],[ImpPassage],[ImpMedalID],[ImpPoints],[ImpPointsHidden],[ImpCcrsID]) VALUES (,,NULL,NULL,,);</v>
      </c>
    </row>
    <row r="1133" spans="23:23">
      <c r="W1133" s="68" t="str">
        <f t="shared" si="20"/>
        <v>INSERT INTO dbmanottbe.[dbo].Results_Import ([ImpSerieNum],[ImpPassage],[ImpMedalID],[ImpPoints],[ImpPointsHidden],[ImpCcrsID]) VALUES (,,NULL,NULL,,);</v>
      </c>
    </row>
    <row r="1134" spans="23:23">
      <c r="W1134" s="68" t="str">
        <f t="shared" si="20"/>
        <v>INSERT INTO dbmanottbe.[dbo].Results_Import ([ImpSerieNum],[ImpPassage],[ImpMedalID],[ImpPoints],[ImpPointsHidden],[ImpCcrsID]) VALUES (,,NULL,NULL,,);</v>
      </c>
    </row>
    <row r="1135" spans="23:23">
      <c r="W1135" s="68" t="str">
        <f t="shared" si="20"/>
        <v>INSERT INTO dbmanottbe.[dbo].Results_Import ([ImpSerieNum],[ImpPassage],[ImpMedalID],[ImpPoints],[ImpPointsHidden],[ImpCcrsID]) VALUES (,,NULL,NULL,,);</v>
      </c>
    </row>
    <row r="1136" spans="23:23">
      <c r="W1136" s="68" t="str">
        <f t="shared" si="20"/>
        <v>INSERT INTO dbmanottbe.[dbo].Results_Import ([ImpSerieNum],[ImpPassage],[ImpMedalID],[ImpPoints],[ImpPointsHidden],[ImpCcrsID]) VALUES (,,NULL,NULL,,);</v>
      </c>
    </row>
    <row r="1137" spans="23:23">
      <c r="W1137" s="68" t="str">
        <f t="shared" si="20"/>
        <v>INSERT INTO dbmanottbe.[dbo].Results_Import ([ImpSerieNum],[ImpPassage],[ImpMedalID],[ImpPoints],[ImpPointsHidden],[ImpCcrsID]) VALUES (,,NULL,NULL,,);</v>
      </c>
    </row>
    <row r="1138" spans="23:23">
      <c r="W1138" s="68" t="str">
        <f t="shared" si="20"/>
        <v>INSERT INTO dbmanottbe.[dbo].Results_Import ([ImpSerieNum],[ImpPassage],[ImpMedalID],[ImpPoints],[ImpPointsHidden],[ImpCcrsID]) VALUES (,,NULL,NULL,,);</v>
      </c>
    </row>
    <row r="1139" spans="23:23">
      <c r="W1139" s="68" t="str">
        <f t="shared" si="20"/>
        <v>INSERT INTO dbmanottbe.[dbo].Results_Import ([ImpSerieNum],[ImpPassage],[ImpMedalID],[ImpPoints],[ImpPointsHidden],[ImpCcrsID]) VALUES (,,NULL,NULL,,);</v>
      </c>
    </row>
    <row r="1140" spans="23:23">
      <c r="W1140" s="68" t="str">
        <f t="shared" si="20"/>
        <v>INSERT INTO dbmanottbe.[dbo].Results_Import ([ImpSerieNum],[ImpPassage],[ImpMedalID],[ImpPoints],[ImpPointsHidden],[ImpCcrsID]) VALUES (,,NULL,NULL,,);</v>
      </c>
    </row>
    <row r="1141" spans="23:23">
      <c r="W1141" s="68" t="str">
        <f t="shared" si="20"/>
        <v>INSERT INTO dbmanottbe.[dbo].Results_Import ([ImpSerieNum],[ImpPassage],[ImpMedalID],[ImpPoints],[ImpPointsHidden],[ImpCcrsID]) VALUES (,,NULL,NULL,,);</v>
      </c>
    </row>
    <row r="1142" spans="23:23">
      <c r="W1142" s="68" t="str">
        <f t="shared" si="20"/>
        <v>INSERT INTO dbmanottbe.[dbo].Results_Import ([ImpSerieNum],[ImpPassage],[ImpMedalID],[ImpPoints],[ImpPointsHidden],[ImpCcrsID]) VALUES (,,NULL,NULL,,);</v>
      </c>
    </row>
    <row r="1143" spans="23:23">
      <c r="W1143" s="68" t="str">
        <f t="shared" si="20"/>
        <v>INSERT INTO dbmanottbe.[dbo].Results_Import ([ImpSerieNum],[ImpPassage],[ImpMedalID],[ImpPoints],[ImpPointsHidden],[ImpCcrsID]) VALUES (,,NULL,NULL,,);</v>
      </c>
    </row>
    <row r="1144" spans="23:23">
      <c r="W1144" s="68" t="str">
        <f t="shared" si="20"/>
        <v>INSERT INTO dbmanottbe.[dbo].Results_Import ([ImpSerieNum],[ImpPassage],[ImpMedalID],[ImpPoints],[ImpPointsHidden],[ImpCcrsID]) VALUES (,,NULL,NULL,,);</v>
      </c>
    </row>
    <row r="1145" spans="23:23">
      <c r="W1145" s="68" t="str">
        <f t="shared" si="20"/>
        <v>INSERT INTO dbmanottbe.[dbo].Results_Import ([ImpSerieNum],[ImpPassage],[ImpMedalID],[ImpPoints],[ImpPointsHidden],[ImpCcrsID]) VALUES (,,NULL,NULL,,);</v>
      </c>
    </row>
    <row r="1146" spans="23:23">
      <c r="W1146" s="68" t="str">
        <f t="shared" si="20"/>
        <v>INSERT INTO dbmanottbe.[dbo].Results_Import ([ImpSerieNum],[ImpPassage],[ImpMedalID],[ImpPoints],[ImpPointsHidden],[ImpCcrsID]) VALUES (,,NULL,NULL,,);</v>
      </c>
    </row>
    <row r="1147" spans="23:23">
      <c r="W1147" s="68" t="str">
        <f t="shared" si="20"/>
        <v>INSERT INTO dbmanottbe.[dbo].Results_Import ([ImpSerieNum],[ImpPassage],[ImpMedalID],[ImpPoints],[ImpPointsHidden],[ImpCcrsID]) VALUES (,,NULL,NULL,,);</v>
      </c>
    </row>
    <row r="1148" spans="23:23">
      <c r="W1148" s="68" t="str">
        <f t="shared" si="20"/>
        <v>INSERT INTO dbmanottbe.[dbo].Results_Import ([ImpSerieNum],[ImpPassage],[ImpMedalID],[ImpPoints],[ImpPointsHidden],[ImpCcrsID]) VALUES (,,NULL,NULL,,);</v>
      </c>
    </row>
    <row r="1149" spans="23:23">
      <c r="W1149" s="68" t="str">
        <f t="shared" si="20"/>
        <v>INSERT INTO dbmanottbe.[dbo].Results_Import ([ImpSerieNum],[ImpPassage],[ImpMedalID],[ImpPoints],[ImpPointsHidden],[ImpCcrsID]) VALUES (,,NULL,NULL,,);</v>
      </c>
    </row>
    <row r="1150" spans="23:23">
      <c r="W1150" s="68" t="str">
        <f t="shared" si="20"/>
        <v>INSERT INTO dbmanottbe.[dbo].Results_Import ([ImpSerieNum],[ImpPassage],[ImpMedalID],[ImpPoints],[ImpPointsHidden],[ImpCcrsID]) VALUES (,,NULL,NULL,,);</v>
      </c>
    </row>
    <row r="1151" spans="23:23">
      <c r="W1151" s="68" t="str">
        <f t="shared" si="20"/>
        <v>INSERT INTO dbmanottbe.[dbo].Results_Import ([ImpSerieNum],[ImpPassage],[ImpMedalID],[ImpPoints],[ImpPointsHidden],[ImpCcrsID]) VALUES (,,NULL,NULL,,);</v>
      </c>
    </row>
    <row r="1152" spans="23:23">
      <c r="W1152" s="68" t="str">
        <f t="shared" si="20"/>
        <v>INSERT INTO dbmanottbe.[dbo].Results_Import ([ImpSerieNum],[ImpPassage],[ImpMedalID],[ImpPoints],[ImpPointsHidden],[ImpCcrsID]) VALUES (,,NULL,NULL,,);</v>
      </c>
    </row>
    <row r="1153" spans="23:23">
      <c r="W1153" s="68" t="str">
        <f t="shared" si="20"/>
        <v>INSERT INTO dbmanottbe.[dbo].Results_Import ([ImpSerieNum],[ImpPassage],[ImpMedalID],[ImpPoints],[ImpPointsHidden],[ImpCcrsID]) VALUES (,,NULL,NULL,,);</v>
      </c>
    </row>
    <row r="1154" spans="23:23">
      <c r="W1154" s="68" t="str">
        <f t="shared" si="20"/>
        <v>INSERT INTO dbmanottbe.[dbo].Results_Import ([ImpSerieNum],[ImpPassage],[ImpMedalID],[ImpPoints],[ImpPointsHidden],[ImpCcrsID]) VALUES (,,NULL,NULL,,);</v>
      </c>
    </row>
    <row r="1155" spans="23:23">
      <c r="W1155" s="68" t="str">
        <f t="shared" ref="W1155:W1218" si="21">"INSERT INTO "&amp;$U$2&amp;" ([ImpSerieNum],[ImpPassage],[ImpMedalID],[ImpPoints],[ImpPointsHidden],[ImpCcrsID]) VALUES ("&amp;B1155&amp;","&amp;C1155&amp;","&amp;IF(D1155="","NULL","'"&amp;D1155&amp;"'")&amp;","&amp;IF(E1155="","NULL",SUBSTITUTE(E1155,",","."))&amp;","&amp;SUBSTITUTE(F1155,",",".")&amp;","&amp;G1155&amp;");"</f>
        <v>INSERT INTO dbmanottbe.[dbo].Results_Import ([ImpSerieNum],[ImpPassage],[ImpMedalID],[ImpPoints],[ImpPointsHidden],[ImpCcrsID]) VALUES (,,NULL,NULL,,);</v>
      </c>
    </row>
    <row r="1156" spans="23:23">
      <c r="W1156" s="68" t="str">
        <f t="shared" si="21"/>
        <v>INSERT INTO dbmanottbe.[dbo].Results_Import ([ImpSerieNum],[ImpPassage],[ImpMedalID],[ImpPoints],[ImpPointsHidden],[ImpCcrsID]) VALUES (,,NULL,NULL,,);</v>
      </c>
    </row>
    <row r="1157" spans="23:23">
      <c r="W1157" s="68" t="str">
        <f t="shared" si="21"/>
        <v>INSERT INTO dbmanottbe.[dbo].Results_Import ([ImpSerieNum],[ImpPassage],[ImpMedalID],[ImpPoints],[ImpPointsHidden],[ImpCcrsID]) VALUES (,,NULL,NULL,,);</v>
      </c>
    </row>
    <row r="1158" spans="23:23">
      <c r="W1158" s="68" t="str">
        <f t="shared" si="21"/>
        <v>INSERT INTO dbmanottbe.[dbo].Results_Import ([ImpSerieNum],[ImpPassage],[ImpMedalID],[ImpPoints],[ImpPointsHidden],[ImpCcrsID]) VALUES (,,NULL,NULL,,);</v>
      </c>
    </row>
    <row r="1159" spans="23:23">
      <c r="W1159" s="68" t="str">
        <f t="shared" si="21"/>
        <v>INSERT INTO dbmanottbe.[dbo].Results_Import ([ImpSerieNum],[ImpPassage],[ImpMedalID],[ImpPoints],[ImpPointsHidden],[ImpCcrsID]) VALUES (,,NULL,NULL,,);</v>
      </c>
    </row>
    <row r="1160" spans="23:23">
      <c r="W1160" s="68" t="str">
        <f t="shared" si="21"/>
        <v>INSERT INTO dbmanottbe.[dbo].Results_Import ([ImpSerieNum],[ImpPassage],[ImpMedalID],[ImpPoints],[ImpPointsHidden],[ImpCcrsID]) VALUES (,,NULL,NULL,,);</v>
      </c>
    </row>
    <row r="1161" spans="23:23">
      <c r="W1161" s="68" t="str">
        <f t="shared" si="21"/>
        <v>INSERT INTO dbmanottbe.[dbo].Results_Import ([ImpSerieNum],[ImpPassage],[ImpMedalID],[ImpPoints],[ImpPointsHidden],[ImpCcrsID]) VALUES (,,NULL,NULL,,);</v>
      </c>
    </row>
    <row r="1162" spans="23:23">
      <c r="W1162" s="68" t="str">
        <f t="shared" si="21"/>
        <v>INSERT INTO dbmanottbe.[dbo].Results_Import ([ImpSerieNum],[ImpPassage],[ImpMedalID],[ImpPoints],[ImpPointsHidden],[ImpCcrsID]) VALUES (,,NULL,NULL,,);</v>
      </c>
    </row>
    <row r="1163" spans="23:23">
      <c r="W1163" s="68" t="str">
        <f t="shared" si="21"/>
        <v>INSERT INTO dbmanottbe.[dbo].Results_Import ([ImpSerieNum],[ImpPassage],[ImpMedalID],[ImpPoints],[ImpPointsHidden],[ImpCcrsID]) VALUES (,,NULL,NULL,,);</v>
      </c>
    </row>
    <row r="1164" spans="23:23">
      <c r="W1164" s="68" t="str">
        <f t="shared" si="21"/>
        <v>INSERT INTO dbmanottbe.[dbo].Results_Import ([ImpSerieNum],[ImpPassage],[ImpMedalID],[ImpPoints],[ImpPointsHidden],[ImpCcrsID]) VALUES (,,NULL,NULL,,);</v>
      </c>
    </row>
    <row r="1165" spans="23:23">
      <c r="W1165" s="68" t="str">
        <f t="shared" si="21"/>
        <v>INSERT INTO dbmanottbe.[dbo].Results_Import ([ImpSerieNum],[ImpPassage],[ImpMedalID],[ImpPoints],[ImpPointsHidden],[ImpCcrsID]) VALUES (,,NULL,NULL,,);</v>
      </c>
    </row>
    <row r="1166" spans="23:23">
      <c r="W1166" s="68" t="str">
        <f t="shared" si="21"/>
        <v>INSERT INTO dbmanottbe.[dbo].Results_Import ([ImpSerieNum],[ImpPassage],[ImpMedalID],[ImpPoints],[ImpPointsHidden],[ImpCcrsID]) VALUES (,,NULL,NULL,,);</v>
      </c>
    </row>
    <row r="1167" spans="23:23">
      <c r="W1167" s="68" t="str">
        <f t="shared" si="21"/>
        <v>INSERT INTO dbmanottbe.[dbo].Results_Import ([ImpSerieNum],[ImpPassage],[ImpMedalID],[ImpPoints],[ImpPointsHidden],[ImpCcrsID]) VALUES (,,NULL,NULL,,);</v>
      </c>
    </row>
    <row r="1168" spans="23:23">
      <c r="W1168" s="68" t="str">
        <f t="shared" si="21"/>
        <v>INSERT INTO dbmanottbe.[dbo].Results_Import ([ImpSerieNum],[ImpPassage],[ImpMedalID],[ImpPoints],[ImpPointsHidden],[ImpCcrsID]) VALUES (,,NULL,NULL,,);</v>
      </c>
    </row>
    <row r="1169" spans="23:23">
      <c r="W1169" s="68" t="str">
        <f t="shared" si="21"/>
        <v>INSERT INTO dbmanottbe.[dbo].Results_Import ([ImpSerieNum],[ImpPassage],[ImpMedalID],[ImpPoints],[ImpPointsHidden],[ImpCcrsID]) VALUES (,,NULL,NULL,,);</v>
      </c>
    </row>
    <row r="1170" spans="23:23">
      <c r="W1170" s="68" t="str">
        <f t="shared" si="21"/>
        <v>INSERT INTO dbmanottbe.[dbo].Results_Import ([ImpSerieNum],[ImpPassage],[ImpMedalID],[ImpPoints],[ImpPointsHidden],[ImpCcrsID]) VALUES (,,NULL,NULL,,);</v>
      </c>
    </row>
    <row r="1171" spans="23:23">
      <c r="W1171" s="68" t="str">
        <f t="shared" si="21"/>
        <v>INSERT INTO dbmanottbe.[dbo].Results_Import ([ImpSerieNum],[ImpPassage],[ImpMedalID],[ImpPoints],[ImpPointsHidden],[ImpCcrsID]) VALUES (,,NULL,NULL,,);</v>
      </c>
    </row>
    <row r="1172" spans="23:23">
      <c r="W1172" s="68" t="str">
        <f t="shared" si="21"/>
        <v>INSERT INTO dbmanottbe.[dbo].Results_Import ([ImpSerieNum],[ImpPassage],[ImpMedalID],[ImpPoints],[ImpPointsHidden],[ImpCcrsID]) VALUES (,,NULL,NULL,,);</v>
      </c>
    </row>
    <row r="1173" spans="23:23">
      <c r="W1173" s="68" t="str">
        <f t="shared" si="21"/>
        <v>INSERT INTO dbmanottbe.[dbo].Results_Import ([ImpSerieNum],[ImpPassage],[ImpMedalID],[ImpPoints],[ImpPointsHidden],[ImpCcrsID]) VALUES (,,NULL,NULL,,);</v>
      </c>
    </row>
    <row r="1174" spans="23:23">
      <c r="W1174" s="68" t="str">
        <f t="shared" si="21"/>
        <v>INSERT INTO dbmanottbe.[dbo].Results_Import ([ImpSerieNum],[ImpPassage],[ImpMedalID],[ImpPoints],[ImpPointsHidden],[ImpCcrsID]) VALUES (,,NULL,NULL,,);</v>
      </c>
    </row>
    <row r="1175" spans="23:23">
      <c r="W1175" s="68" t="str">
        <f t="shared" si="21"/>
        <v>INSERT INTO dbmanottbe.[dbo].Results_Import ([ImpSerieNum],[ImpPassage],[ImpMedalID],[ImpPoints],[ImpPointsHidden],[ImpCcrsID]) VALUES (,,NULL,NULL,,);</v>
      </c>
    </row>
    <row r="1176" spans="23:23">
      <c r="W1176" s="68" t="str">
        <f t="shared" si="21"/>
        <v>INSERT INTO dbmanottbe.[dbo].Results_Import ([ImpSerieNum],[ImpPassage],[ImpMedalID],[ImpPoints],[ImpPointsHidden],[ImpCcrsID]) VALUES (,,NULL,NULL,,);</v>
      </c>
    </row>
    <row r="1177" spans="23:23">
      <c r="W1177" s="68" t="str">
        <f t="shared" si="21"/>
        <v>INSERT INTO dbmanottbe.[dbo].Results_Import ([ImpSerieNum],[ImpPassage],[ImpMedalID],[ImpPoints],[ImpPointsHidden],[ImpCcrsID]) VALUES (,,NULL,NULL,,);</v>
      </c>
    </row>
    <row r="1178" spans="23:23">
      <c r="W1178" s="68" t="str">
        <f t="shared" si="21"/>
        <v>INSERT INTO dbmanottbe.[dbo].Results_Import ([ImpSerieNum],[ImpPassage],[ImpMedalID],[ImpPoints],[ImpPointsHidden],[ImpCcrsID]) VALUES (,,NULL,NULL,,);</v>
      </c>
    </row>
    <row r="1179" spans="23:23">
      <c r="W1179" s="68" t="str">
        <f t="shared" si="21"/>
        <v>INSERT INTO dbmanottbe.[dbo].Results_Import ([ImpSerieNum],[ImpPassage],[ImpMedalID],[ImpPoints],[ImpPointsHidden],[ImpCcrsID]) VALUES (,,NULL,NULL,,);</v>
      </c>
    </row>
    <row r="1180" spans="23:23">
      <c r="W1180" s="68" t="str">
        <f t="shared" si="21"/>
        <v>INSERT INTO dbmanottbe.[dbo].Results_Import ([ImpSerieNum],[ImpPassage],[ImpMedalID],[ImpPoints],[ImpPointsHidden],[ImpCcrsID]) VALUES (,,NULL,NULL,,);</v>
      </c>
    </row>
    <row r="1181" spans="23:23">
      <c r="W1181" s="68" t="str">
        <f t="shared" si="21"/>
        <v>INSERT INTO dbmanottbe.[dbo].Results_Import ([ImpSerieNum],[ImpPassage],[ImpMedalID],[ImpPoints],[ImpPointsHidden],[ImpCcrsID]) VALUES (,,NULL,NULL,,);</v>
      </c>
    </row>
    <row r="1182" spans="23:23">
      <c r="W1182" s="68" t="str">
        <f t="shared" si="21"/>
        <v>INSERT INTO dbmanottbe.[dbo].Results_Import ([ImpSerieNum],[ImpPassage],[ImpMedalID],[ImpPoints],[ImpPointsHidden],[ImpCcrsID]) VALUES (,,NULL,NULL,,);</v>
      </c>
    </row>
    <row r="1183" spans="23:23">
      <c r="W1183" s="68" t="str">
        <f t="shared" si="21"/>
        <v>INSERT INTO dbmanottbe.[dbo].Results_Import ([ImpSerieNum],[ImpPassage],[ImpMedalID],[ImpPoints],[ImpPointsHidden],[ImpCcrsID]) VALUES (,,NULL,NULL,,);</v>
      </c>
    </row>
    <row r="1184" spans="23:23">
      <c r="W1184" s="68" t="str">
        <f t="shared" si="21"/>
        <v>INSERT INTO dbmanottbe.[dbo].Results_Import ([ImpSerieNum],[ImpPassage],[ImpMedalID],[ImpPoints],[ImpPointsHidden],[ImpCcrsID]) VALUES (,,NULL,NULL,,);</v>
      </c>
    </row>
    <row r="1185" spans="23:23">
      <c r="W1185" s="68" t="str">
        <f t="shared" si="21"/>
        <v>INSERT INTO dbmanottbe.[dbo].Results_Import ([ImpSerieNum],[ImpPassage],[ImpMedalID],[ImpPoints],[ImpPointsHidden],[ImpCcrsID]) VALUES (,,NULL,NULL,,);</v>
      </c>
    </row>
    <row r="1186" spans="23:23">
      <c r="W1186" s="68" t="str">
        <f t="shared" si="21"/>
        <v>INSERT INTO dbmanottbe.[dbo].Results_Import ([ImpSerieNum],[ImpPassage],[ImpMedalID],[ImpPoints],[ImpPointsHidden],[ImpCcrsID]) VALUES (,,NULL,NULL,,);</v>
      </c>
    </row>
    <row r="1187" spans="23:23">
      <c r="W1187" s="68" t="str">
        <f t="shared" si="21"/>
        <v>INSERT INTO dbmanottbe.[dbo].Results_Import ([ImpSerieNum],[ImpPassage],[ImpMedalID],[ImpPoints],[ImpPointsHidden],[ImpCcrsID]) VALUES (,,NULL,NULL,,);</v>
      </c>
    </row>
    <row r="1188" spans="23:23">
      <c r="W1188" s="68" t="str">
        <f t="shared" si="21"/>
        <v>INSERT INTO dbmanottbe.[dbo].Results_Import ([ImpSerieNum],[ImpPassage],[ImpMedalID],[ImpPoints],[ImpPointsHidden],[ImpCcrsID]) VALUES (,,NULL,NULL,,);</v>
      </c>
    </row>
    <row r="1189" spans="23:23">
      <c r="W1189" s="68" t="str">
        <f t="shared" si="21"/>
        <v>INSERT INTO dbmanottbe.[dbo].Results_Import ([ImpSerieNum],[ImpPassage],[ImpMedalID],[ImpPoints],[ImpPointsHidden],[ImpCcrsID]) VALUES (,,NULL,NULL,,);</v>
      </c>
    </row>
    <row r="1190" spans="23:23">
      <c r="W1190" s="68" t="str">
        <f t="shared" si="21"/>
        <v>INSERT INTO dbmanottbe.[dbo].Results_Import ([ImpSerieNum],[ImpPassage],[ImpMedalID],[ImpPoints],[ImpPointsHidden],[ImpCcrsID]) VALUES (,,NULL,NULL,,);</v>
      </c>
    </row>
    <row r="1191" spans="23:23">
      <c r="W1191" s="68" t="str">
        <f t="shared" si="21"/>
        <v>INSERT INTO dbmanottbe.[dbo].Results_Import ([ImpSerieNum],[ImpPassage],[ImpMedalID],[ImpPoints],[ImpPointsHidden],[ImpCcrsID]) VALUES (,,NULL,NULL,,);</v>
      </c>
    </row>
    <row r="1192" spans="23:23">
      <c r="W1192" s="68" t="str">
        <f t="shared" si="21"/>
        <v>INSERT INTO dbmanottbe.[dbo].Results_Import ([ImpSerieNum],[ImpPassage],[ImpMedalID],[ImpPoints],[ImpPointsHidden],[ImpCcrsID]) VALUES (,,NULL,NULL,,);</v>
      </c>
    </row>
    <row r="1193" spans="23:23">
      <c r="W1193" s="68" t="str">
        <f t="shared" si="21"/>
        <v>INSERT INTO dbmanottbe.[dbo].Results_Import ([ImpSerieNum],[ImpPassage],[ImpMedalID],[ImpPoints],[ImpPointsHidden],[ImpCcrsID]) VALUES (,,NULL,NULL,,);</v>
      </c>
    </row>
    <row r="1194" spans="23:23">
      <c r="W1194" s="68" t="str">
        <f t="shared" si="21"/>
        <v>INSERT INTO dbmanottbe.[dbo].Results_Import ([ImpSerieNum],[ImpPassage],[ImpMedalID],[ImpPoints],[ImpPointsHidden],[ImpCcrsID]) VALUES (,,NULL,NULL,,);</v>
      </c>
    </row>
    <row r="1195" spans="23:23">
      <c r="W1195" s="68" t="str">
        <f t="shared" si="21"/>
        <v>INSERT INTO dbmanottbe.[dbo].Results_Import ([ImpSerieNum],[ImpPassage],[ImpMedalID],[ImpPoints],[ImpPointsHidden],[ImpCcrsID]) VALUES (,,NULL,NULL,,);</v>
      </c>
    </row>
    <row r="1196" spans="23:23">
      <c r="W1196" s="68" t="str">
        <f t="shared" si="21"/>
        <v>INSERT INTO dbmanottbe.[dbo].Results_Import ([ImpSerieNum],[ImpPassage],[ImpMedalID],[ImpPoints],[ImpPointsHidden],[ImpCcrsID]) VALUES (,,NULL,NULL,,);</v>
      </c>
    </row>
    <row r="1197" spans="23:23">
      <c r="W1197" s="68" t="str">
        <f t="shared" si="21"/>
        <v>INSERT INTO dbmanottbe.[dbo].Results_Import ([ImpSerieNum],[ImpPassage],[ImpMedalID],[ImpPoints],[ImpPointsHidden],[ImpCcrsID]) VALUES (,,NULL,NULL,,);</v>
      </c>
    </row>
    <row r="1198" spans="23:23">
      <c r="W1198" s="68" t="str">
        <f t="shared" si="21"/>
        <v>INSERT INTO dbmanottbe.[dbo].Results_Import ([ImpSerieNum],[ImpPassage],[ImpMedalID],[ImpPoints],[ImpPointsHidden],[ImpCcrsID]) VALUES (,,NULL,NULL,,);</v>
      </c>
    </row>
    <row r="1199" spans="23:23">
      <c r="W1199" s="68" t="str">
        <f t="shared" si="21"/>
        <v>INSERT INTO dbmanottbe.[dbo].Results_Import ([ImpSerieNum],[ImpPassage],[ImpMedalID],[ImpPoints],[ImpPointsHidden],[ImpCcrsID]) VALUES (,,NULL,NULL,,);</v>
      </c>
    </row>
    <row r="1200" spans="23:23">
      <c r="W1200" s="68" t="str">
        <f t="shared" si="21"/>
        <v>INSERT INTO dbmanottbe.[dbo].Results_Import ([ImpSerieNum],[ImpPassage],[ImpMedalID],[ImpPoints],[ImpPointsHidden],[ImpCcrsID]) VALUES (,,NULL,NULL,,);</v>
      </c>
    </row>
    <row r="1201" spans="23:23">
      <c r="W1201" s="68" t="str">
        <f t="shared" si="21"/>
        <v>INSERT INTO dbmanottbe.[dbo].Results_Import ([ImpSerieNum],[ImpPassage],[ImpMedalID],[ImpPoints],[ImpPointsHidden],[ImpCcrsID]) VALUES (,,NULL,NULL,,);</v>
      </c>
    </row>
    <row r="1202" spans="23:23">
      <c r="W1202" s="68" t="str">
        <f t="shared" si="21"/>
        <v>INSERT INTO dbmanottbe.[dbo].Results_Import ([ImpSerieNum],[ImpPassage],[ImpMedalID],[ImpPoints],[ImpPointsHidden],[ImpCcrsID]) VALUES (,,NULL,NULL,,);</v>
      </c>
    </row>
    <row r="1203" spans="23:23">
      <c r="W1203" s="68" t="str">
        <f t="shared" si="21"/>
        <v>INSERT INTO dbmanottbe.[dbo].Results_Import ([ImpSerieNum],[ImpPassage],[ImpMedalID],[ImpPoints],[ImpPointsHidden],[ImpCcrsID]) VALUES (,,NULL,NULL,,);</v>
      </c>
    </row>
    <row r="1204" spans="23:23">
      <c r="W1204" s="68" t="str">
        <f t="shared" si="21"/>
        <v>INSERT INTO dbmanottbe.[dbo].Results_Import ([ImpSerieNum],[ImpPassage],[ImpMedalID],[ImpPoints],[ImpPointsHidden],[ImpCcrsID]) VALUES (,,NULL,NULL,,);</v>
      </c>
    </row>
    <row r="1205" spans="23:23">
      <c r="W1205" s="68" t="str">
        <f t="shared" si="21"/>
        <v>INSERT INTO dbmanottbe.[dbo].Results_Import ([ImpSerieNum],[ImpPassage],[ImpMedalID],[ImpPoints],[ImpPointsHidden],[ImpCcrsID]) VALUES (,,NULL,NULL,,);</v>
      </c>
    </row>
    <row r="1206" spans="23:23">
      <c r="W1206" s="68" t="str">
        <f t="shared" si="21"/>
        <v>INSERT INTO dbmanottbe.[dbo].Results_Import ([ImpSerieNum],[ImpPassage],[ImpMedalID],[ImpPoints],[ImpPointsHidden],[ImpCcrsID]) VALUES (,,NULL,NULL,,);</v>
      </c>
    </row>
    <row r="1207" spans="23:23">
      <c r="W1207" s="68" t="str">
        <f t="shared" si="21"/>
        <v>INSERT INTO dbmanottbe.[dbo].Results_Import ([ImpSerieNum],[ImpPassage],[ImpMedalID],[ImpPoints],[ImpPointsHidden],[ImpCcrsID]) VALUES (,,NULL,NULL,,);</v>
      </c>
    </row>
    <row r="1208" spans="23:23">
      <c r="W1208" s="68" t="str">
        <f t="shared" si="21"/>
        <v>INSERT INTO dbmanottbe.[dbo].Results_Import ([ImpSerieNum],[ImpPassage],[ImpMedalID],[ImpPoints],[ImpPointsHidden],[ImpCcrsID]) VALUES (,,NULL,NULL,,);</v>
      </c>
    </row>
    <row r="1209" spans="23:23">
      <c r="W1209" s="68" t="str">
        <f t="shared" si="21"/>
        <v>INSERT INTO dbmanottbe.[dbo].Results_Import ([ImpSerieNum],[ImpPassage],[ImpMedalID],[ImpPoints],[ImpPointsHidden],[ImpCcrsID]) VALUES (,,NULL,NULL,,);</v>
      </c>
    </row>
    <row r="1210" spans="23:23">
      <c r="W1210" s="68" t="str">
        <f t="shared" si="21"/>
        <v>INSERT INTO dbmanottbe.[dbo].Results_Import ([ImpSerieNum],[ImpPassage],[ImpMedalID],[ImpPoints],[ImpPointsHidden],[ImpCcrsID]) VALUES (,,NULL,NULL,,);</v>
      </c>
    </row>
    <row r="1211" spans="23:23">
      <c r="W1211" s="68" t="str">
        <f t="shared" si="21"/>
        <v>INSERT INTO dbmanottbe.[dbo].Results_Import ([ImpSerieNum],[ImpPassage],[ImpMedalID],[ImpPoints],[ImpPointsHidden],[ImpCcrsID]) VALUES (,,NULL,NULL,,);</v>
      </c>
    </row>
    <row r="1212" spans="23:23">
      <c r="W1212" s="68" t="str">
        <f t="shared" si="21"/>
        <v>INSERT INTO dbmanottbe.[dbo].Results_Import ([ImpSerieNum],[ImpPassage],[ImpMedalID],[ImpPoints],[ImpPointsHidden],[ImpCcrsID]) VALUES (,,NULL,NULL,,);</v>
      </c>
    </row>
    <row r="1213" spans="23:23">
      <c r="W1213" s="68" t="str">
        <f t="shared" si="21"/>
        <v>INSERT INTO dbmanottbe.[dbo].Results_Import ([ImpSerieNum],[ImpPassage],[ImpMedalID],[ImpPoints],[ImpPointsHidden],[ImpCcrsID]) VALUES (,,NULL,NULL,,);</v>
      </c>
    </row>
    <row r="1214" spans="23:23">
      <c r="W1214" s="68" t="str">
        <f t="shared" si="21"/>
        <v>INSERT INTO dbmanottbe.[dbo].Results_Import ([ImpSerieNum],[ImpPassage],[ImpMedalID],[ImpPoints],[ImpPointsHidden],[ImpCcrsID]) VALUES (,,NULL,NULL,,);</v>
      </c>
    </row>
    <row r="1215" spans="23:23">
      <c r="W1215" s="68" t="str">
        <f t="shared" si="21"/>
        <v>INSERT INTO dbmanottbe.[dbo].Results_Import ([ImpSerieNum],[ImpPassage],[ImpMedalID],[ImpPoints],[ImpPointsHidden],[ImpCcrsID]) VALUES (,,NULL,NULL,,);</v>
      </c>
    </row>
    <row r="1216" spans="23:23">
      <c r="W1216" s="68" t="str">
        <f t="shared" si="21"/>
        <v>INSERT INTO dbmanottbe.[dbo].Results_Import ([ImpSerieNum],[ImpPassage],[ImpMedalID],[ImpPoints],[ImpPointsHidden],[ImpCcrsID]) VALUES (,,NULL,NULL,,);</v>
      </c>
    </row>
    <row r="1217" spans="23:23">
      <c r="W1217" s="68" t="str">
        <f t="shared" si="21"/>
        <v>INSERT INTO dbmanottbe.[dbo].Results_Import ([ImpSerieNum],[ImpPassage],[ImpMedalID],[ImpPoints],[ImpPointsHidden],[ImpCcrsID]) VALUES (,,NULL,NULL,,);</v>
      </c>
    </row>
    <row r="1218" spans="23:23">
      <c r="W1218" s="68" t="str">
        <f t="shared" si="21"/>
        <v>INSERT INTO dbmanottbe.[dbo].Results_Import ([ImpSerieNum],[ImpPassage],[ImpMedalID],[ImpPoints],[ImpPointsHidden],[ImpCcrsID]) VALUES (,,NULL,NULL,,);</v>
      </c>
    </row>
    <row r="1219" spans="23:23">
      <c r="W1219" s="68" t="str">
        <f t="shared" ref="W1219:W1282" si="22">"INSERT INTO "&amp;$U$2&amp;" ([ImpSerieNum],[ImpPassage],[ImpMedalID],[ImpPoints],[ImpPointsHidden],[ImpCcrsID]) VALUES ("&amp;B1219&amp;","&amp;C1219&amp;","&amp;IF(D1219="","NULL","'"&amp;D1219&amp;"'")&amp;","&amp;IF(E1219="","NULL",SUBSTITUTE(E1219,",","."))&amp;","&amp;SUBSTITUTE(F1219,",",".")&amp;","&amp;G1219&amp;");"</f>
        <v>INSERT INTO dbmanottbe.[dbo].Results_Import ([ImpSerieNum],[ImpPassage],[ImpMedalID],[ImpPoints],[ImpPointsHidden],[ImpCcrsID]) VALUES (,,NULL,NULL,,);</v>
      </c>
    </row>
    <row r="1220" spans="23:23">
      <c r="W1220" s="68" t="str">
        <f t="shared" si="22"/>
        <v>INSERT INTO dbmanottbe.[dbo].Results_Import ([ImpSerieNum],[ImpPassage],[ImpMedalID],[ImpPoints],[ImpPointsHidden],[ImpCcrsID]) VALUES (,,NULL,NULL,,);</v>
      </c>
    </row>
    <row r="1221" spans="23:23">
      <c r="W1221" s="68" t="str">
        <f t="shared" si="22"/>
        <v>INSERT INTO dbmanottbe.[dbo].Results_Import ([ImpSerieNum],[ImpPassage],[ImpMedalID],[ImpPoints],[ImpPointsHidden],[ImpCcrsID]) VALUES (,,NULL,NULL,,);</v>
      </c>
    </row>
    <row r="1222" spans="23:23">
      <c r="W1222" s="68" t="str">
        <f t="shared" si="22"/>
        <v>INSERT INTO dbmanottbe.[dbo].Results_Import ([ImpSerieNum],[ImpPassage],[ImpMedalID],[ImpPoints],[ImpPointsHidden],[ImpCcrsID]) VALUES (,,NULL,NULL,,);</v>
      </c>
    </row>
    <row r="1223" spans="23:23">
      <c r="W1223" s="68" t="str">
        <f t="shared" si="22"/>
        <v>INSERT INTO dbmanottbe.[dbo].Results_Import ([ImpSerieNum],[ImpPassage],[ImpMedalID],[ImpPoints],[ImpPointsHidden],[ImpCcrsID]) VALUES (,,NULL,NULL,,);</v>
      </c>
    </row>
    <row r="1224" spans="23:23">
      <c r="W1224" s="68" t="str">
        <f t="shared" si="22"/>
        <v>INSERT INTO dbmanottbe.[dbo].Results_Import ([ImpSerieNum],[ImpPassage],[ImpMedalID],[ImpPoints],[ImpPointsHidden],[ImpCcrsID]) VALUES (,,NULL,NULL,,);</v>
      </c>
    </row>
    <row r="1225" spans="23:23">
      <c r="W1225" s="68" t="str">
        <f t="shared" si="22"/>
        <v>INSERT INTO dbmanottbe.[dbo].Results_Import ([ImpSerieNum],[ImpPassage],[ImpMedalID],[ImpPoints],[ImpPointsHidden],[ImpCcrsID]) VALUES (,,NULL,NULL,,);</v>
      </c>
    </row>
    <row r="1226" spans="23:23">
      <c r="W1226" s="68" t="str">
        <f t="shared" si="22"/>
        <v>INSERT INTO dbmanottbe.[dbo].Results_Import ([ImpSerieNum],[ImpPassage],[ImpMedalID],[ImpPoints],[ImpPointsHidden],[ImpCcrsID]) VALUES (,,NULL,NULL,,);</v>
      </c>
    </row>
    <row r="1227" spans="23:23">
      <c r="W1227" s="68" t="str">
        <f t="shared" si="22"/>
        <v>INSERT INTO dbmanottbe.[dbo].Results_Import ([ImpSerieNum],[ImpPassage],[ImpMedalID],[ImpPoints],[ImpPointsHidden],[ImpCcrsID]) VALUES (,,NULL,NULL,,);</v>
      </c>
    </row>
    <row r="1228" spans="23:23">
      <c r="W1228" s="68" t="str">
        <f t="shared" si="22"/>
        <v>INSERT INTO dbmanottbe.[dbo].Results_Import ([ImpSerieNum],[ImpPassage],[ImpMedalID],[ImpPoints],[ImpPointsHidden],[ImpCcrsID]) VALUES (,,NULL,NULL,,);</v>
      </c>
    </row>
    <row r="1229" spans="23:23">
      <c r="W1229" s="68" t="str">
        <f t="shared" si="22"/>
        <v>INSERT INTO dbmanottbe.[dbo].Results_Import ([ImpSerieNum],[ImpPassage],[ImpMedalID],[ImpPoints],[ImpPointsHidden],[ImpCcrsID]) VALUES (,,NULL,NULL,,);</v>
      </c>
    </row>
    <row r="1230" spans="23:23">
      <c r="W1230" s="68" t="str">
        <f t="shared" si="22"/>
        <v>INSERT INTO dbmanottbe.[dbo].Results_Import ([ImpSerieNum],[ImpPassage],[ImpMedalID],[ImpPoints],[ImpPointsHidden],[ImpCcrsID]) VALUES (,,NULL,NULL,,);</v>
      </c>
    </row>
    <row r="1231" spans="23:23">
      <c r="W1231" s="68" t="str">
        <f t="shared" si="22"/>
        <v>INSERT INTO dbmanottbe.[dbo].Results_Import ([ImpSerieNum],[ImpPassage],[ImpMedalID],[ImpPoints],[ImpPointsHidden],[ImpCcrsID]) VALUES (,,NULL,NULL,,);</v>
      </c>
    </row>
    <row r="1232" spans="23:23">
      <c r="W1232" s="68" t="str">
        <f t="shared" si="22"/>
        <v>INSERT INTO dbmanottbe.[dbo].Results_Import ([ImpSerieNum],[ImpPassage],[ImpMedalID],[ImpPoints],[ImpPointsHidden],[ImpCcrsID]) VALUES (,,NULL,NULL,,);</v>
      </c>
    </row>
    <row r="1233" spans="23:23">
      <c r="W1233" s="68" t="str">
        <f t="shared" si="22"/>
        <v>INSERT INTO dbmanottbe.[dbo].Results_Import ([ImpSerieNum],[ImpPassage],[ImpMedalID],[ImpPoints],[ImpPointsHidden],[ImpCcrsID]) VALUES (,,NULL,NULL,,);</v>
      </c>
    </row>
    <row r="1234" spans="23:23">
      <c r="W1234" s="68" t="str">
        <f t="shared" si="22"/>
        <v>INSERT INTO dbmanottbe.[dbo].Results_Import ([ImpSerieNum],[ImpPassage],[ImpMedalID],[ImpPoints],[ImpPointsHidden],[ImpCcrsID]) VALUES (,,NULL,NULL,,);</v>
      </c>
    </row>
    <row r="1235" spans="23:23">
      <c r="W1235" s="68" t="str">
        <f t="shared" si="22"/>
        <v>INSERT INTO dbmanottbe.[dbo].Results_Import ([ImpSerieNum],[ImpPassage],[ImpMedalID],[ImpPoints],[ImpPointsHidden],[ImpCcrsID]) VALUES (,,NULL,NULL,,);</v>
      </c>
    </row>
    <row r="1236" spans="23:23">
      <c r="W1236" s="68" t="str">
        <f t="shared" si="22"/>
        <v>INSERT INTO dbmanottbe.[dbo].Results_Import ([ImpSerieNum],[ImpPassage],[ImpMedalID],[ImpPoints],[ImpPointsHidden],[ImpCcrsID]) VALUES (,,NULL,NULL,,);</v>
      </c>
    </row>
    <row r="1237" spans="23:23">
      <c r="W1237" s="68" t="str">
        <f t="shared" si="22"/>
        <v>INSERT INTO dbmanottbe.[dbo].Results_Import ([ImpSerieNum],[ImpPassage],[ImpMedalID],[ImpPoints],[ImpPointsHidden],[ImpCcrsID]) VALUES (,,NULL,NULL,,);</v>
      </c>
    </row>
    <row r="1238" spans="23:23">
      <c r="W1238" s="68" t="str">
        <f t="shared" si="22"/>
        <v>INSERT INTO dbmanottbe.[dbo].Results_Import ([ImpSerieNum],[ImpPassage],[ImpMedalID],[ImpPoints],[ImpPointsHidden],[ImpCcrsID]) VALUES (,,NULL,NULL,,);</v>
      </c>
    </row>
    <row r="1239" spans="23:23">
      <c r="W1239" s="68" t="str">
        <f t="shared" si="22"/>
        <v>INSERT INTO dbmanottbe.[dbo].Results_Import ([ImpSerieNum],[ImpPassage],[ImpMedalID],[ImpPoints],[ImpPointsHidden],[ImpCcrsID]) VALUES (,,NULL,NULL,,);</v>
      </c>
    </row>
    <row r="1240" spans="23:23">
      <c r="W1240" s="68" t="str">
        <f t="shared" si="22"/>
        <v>INSERT INTO dbmanottbe.[dbo].Results_Import ([ImpSerieNum],[ImpPassage],[ImpMedalID],[ImpPoints],[ImpPointsHidden],[ImpCcrsID]) VALUES (,,NULL,NULL,,);</v>
      </c>
    </row>
    <row r="1241" spans="23:23">
      <c r="W1241" s="68" t="str">
        <f t="shared" si="22"/>
        <v>INSERT INTO dbmanottbe.[dbo].Results_Import ([ImpSerieNum],[ImpPassage],[ImpMedalID],[ImpPoints],[ImpPointsHidden],[ImpCcrsID]) VALUES (,,NULL,NULL,,);</v>
      </c>
    </row>
    <row r="1242" spans="23:23">
      <c r="W1242" s="68" t="str">
        <f t="shared" si="22"/>
        <v>INSERT INTO dbmanottbe.[dbo].Results_Import ([ImpSerieNum],[ImpPassage],[ImpMedalID],[ImpPoints],[ImpPointsHidden],[ImpCcrsID]) VALUES (,,NULL,NULL,,);</v>
      </c>
    </row>
    <row r="1243" spans="23:23">
      <c r="W1243" s="68" t="str">
        <f t="shared" si="22"/>
        <v>INSERT INTO dbmanottbe.[dbo].Results_Import ([ImpSerieNum],[ImpPassage],[ImpMedalID],[ImpPoints],[ImpPointsHidden],[ImpCcrsID]) VALUES (,,NULL,NULL,,);</v>
      </c>
    </row>
    <row r="1244" spans="23:23">
      <c r="W1244" s="68" t="str">
        <f t="shared" si="22"/>
        <v>INSERT INTO dbmanottbe.[dbo].Results_Import ([ImpSerieNum],[ImpPassage],[ImpMedalID],[ImpPoints],[ImpPointsHidden],[ImpCcrsID]) VALUES (,,NULL,NULL,,);</v>
      </c>
    </row>
    <row r="1245" spans="23:23">
      <c r="W1245" s="68" t="str">
        <f t="shared" si="22"/>
        <v>INSERT INTO dbmanottbe.[dbo].Results_Import ([ImpSerieNum],[ImpPassage],[ImpMedalID],[ImpPoints],[ImpPointsHidden],[ImpCcrsID]) VALUES (,,NULL,NULL,,);</v>
      </c>
    </row>
    <row r="1246" spans="23:23">
      <c r="W1246" s="68" t="str">
        <f t="shared" si="22"/>
        <v>INSERT INTO dbmanottbe.[dbo].Results_Import ([ImpSerieNum],[ImpPassage],[ImpMedalID],[ImpPoints],[ImpPointsHidden],[ImpCcrsID]) VALUES (,,NULL,NULL,,);</v>
      </c>
    </row>
    <row r="1247" spans="23:23">
      <c r="W1247" s="68" t="str">
        <f t="shared" si="22"/>
        <v>INSERT INTO dbmanottbe.[dbo].Results_Import ([ImpSerieNum],[ImpPassage],[ImpMedalID],[ImpPoints],[ImpPointsHidden],[ImpCcrsID]) VALUES (,,NULL,NULL,,);</v>
      </c>
    </row>
    <row r="1248" spans="23:23">
      <c r="W1248" s="68" t="str">
        <f t="shared" si="22"/>
        <v>INSERT INTO dbmanottbe.[dbo].Results_Import ([ImpSerieNum],[ImpPassage],[ImpMedalID],[ImpPoints],[ImpPointsHidden],[ImpCcrsID]) VALUES (,,NULL,NULL,,);</v>
      </c>
    </row>
    <row r="1249" spans="23:23">
      <c r="W1249" s="68" t="str">
        <f t="shared" si="22"/>
        <v>INSERT INTO dbmanottbe.[dbo].Results_Import ([ImpSerieNum],[ImpPassage],[ImpMedalID],[ImpPoints],[ImpPointsHidden],[ImpCcrsID]) VALUES (,,NULL,NULL,,);</v>
      </c>
    </row>
    <row r="1250" spans="23:23">
      <c r="W1250" s="68" t="str">
        <f t="shared" si="22"/>
        <v>INSERT INTO dbmanottbe.[dbo].Results_Import ([ImpSerieNum],[ImpPassage],[ImpMedalID],[ImpPoints],[ImpPointsHidden],[ImpCcrsID]) VALUES (,,NULL,NULL,,);</v>
      </c>
    </row>
    <row r="1251" spans="23:23">
      <c r="W1251" s="68" t="str">
        <f t="shared" si="22"/>
        <v>INSERT INTO dbmanottbe.[dbo].Results_Import ([ImpSerieNum],[ImpPassage],[ImpMedalID],[ImpPoints],[ImpPointsHidden],[ImpCcrsID]) VALUES (,,NULL,NULL,,);</v>
      </c>
    </row>
    <row r="1252" spans="23:23">
      <c r="W1252" s="68" t="str">
        <f t="shared" si="22"/>
        <v>INSERT INTO dbmanottbe.[dbo].Results_Import ([ImpSerieNum],[ImpPassage],[ImpMedalID],[ImpPoints],[ImpPointsHidden],[ImpCcrsID]) VALUES (,,NULL,NULL,,);</v>
      </c>
    </row>
    <row r="1253" spans="23:23">
      <c r="W1253" s="68" t="str">
        <f t="shared" si="22"/>
        <v>INSERT INTO dbmanottbe.[dbo].Results_Import ([ImpSerieNum],[ImpPassage],[ImpMedalID],[ImpPoints],[ImpPointsHidden],[ImpCcrsID]) VALUES (,,NULL,NULL,,);</v>
      </c>
    </row>
    <row r="1254" spans="23:23">
      <c r="W1254" s="68" t="str">
        <f t="shared" si="22"/>
        <v>INSERT INTO dbmanottbe.[dbo].Results_Import ([ImpSerieNum],[ImpPassage],[ImpMedalID],[ImpPoints],[ImpPointsHidden],[ImpCcrsID]) VALUES (,,NULL,NULL,,);</v>
      </c>
    </row>
    <row r="1255" spans="23:23">
      <c r="W1255" s="68" t="str">
        <f t="shared" si="22"/>
        <v>INSERT INTO dbmanottbe.[dbo].Results_Import ([ImpSerieNum],[ImpPassage],[ImpMedalID],[ImpPoints],[ImpPointsHidden],[ImpCcrsID]) VALUES (,,NULL,NULL,,);</v>
      </c>
    </row>
    <row r="1256" spans="23:23">
      <c r="W1256" s="68" t="str">
        <f t="shared" si="22"/>
        <v>INSERT INTO dbmanottbe.[dbo].Results_Import ([ImpSerieNum],[ImpPassage],[ImpMedalID],[ImpPoints],[ImpPointsHidden],[ImpCcrsID]) VALUES (,,NULL,NULL,,);</v>
      </c>
    </row>
    <row r="1257" spans="23:23">
      <c r="W1257" s="68" t="str">
        <f t="shared" si="22"/>
        <v>INSERT INTO dbmanottbe.[dbo].Results_Import ([ImpSerieNum],[ImpPassage],[ImpMedalID],[ImpPoints],[ImpPointsHidden],[ImpCcrsID]) VALUES (,,NULL,NULL,,);</v>
      </c>
    </row>
    <row r="1258" spans="23:23">
      <c r="W1258" s="68" t="str">
        <f t="shared" si="22"/>
        <v>INSERT INTO dbmanottbe.[dbo].Results_Import ([ImpSerieNum],[ImpPassage],[ImpMedalID],[ImpPoints],[ImpPointsHidden],[ImpCcrsID]) VALUES (,,NULL,NULL,,);</v>
      </c>
    </row>
    <row r="1259" spans="23:23">
      <c r="W1259" s="68" t="str">
        <f t="shared" si="22"/>
        <v>INSERT INTO dbmanottbe.[dbo].Results_Import ([ImpSerieNum],[ImpPassage],[ImpMedalID],[ImpPoints],[ImpPointsHidden],[ImpCcrsID]) VALUES (,,NULL,NULL,,);</v>
      </c>
    </row>
    <row r="1260" spans="23:23">
      <c r="W1260" s="68" t="str">
        <f t="shared" si="22"/>
        <v>INSERT INTO dbmanottbe.[dbo].Results_Import ([ImpSerieNum],[ImpPassage],[ImpMedalID],[ImpPoints],[ImpPointsHidden],[ImpCcrsID]) VALUES (,,NULL,NULL,,);</v>
      </c>
    </row>
    <row r="1261" spans="23:23">
      <c r="W1261" s="68" t="str">
        <f t="shared" si="22"/>
        <v>INSERT INTO dbmanottbe.[dbo].Results_Import ([ImpSerieNum],[ImpPassage],[ImpMedalID],[ImpPoints],[ImpPointsHidden],[ImpCcrsID]) VALUES (,,NULL,NULL,,);</v>
      </c>
    </row>
    <row r="1262" spans="23:23">
      <c r="W1262" s="68" t="str">
        <f t="shared" si="22"/>
        <v>INSERT INTO dbmanottbe.[dbo].Results_Import ([ImpSerieNum],[ImpPassage],[ImpMedalID],[ImpPoints],[ImpPointsHidden],[ImpCcrsID]) VALUES (,,NULL,NULL,,);</v>
      </c>
    </row>
    <row r="1263" spans="23:23">
      <c r="W1263" s="68" t="str">
        <f t="shared" si="22"/>
        <v>INSERT INTO dbmanottbe.[dbo].Results_Import ([ImpSerieNum],[ImpPassage],[ImpMedalID],[ImpPoints],[ImpPointsHidden],[ImpCcrsID]) VALUES (,,NULL,NULL,,);</v>
      </c>
    </row>
    <row r="1264" spans="23:23">
      <c r="W1264" s="68" t="str">
        <f t="shared" si="22"/>
        <v>INSERT INTO dbmanottbe.[dbo].Results_Import ([ImpSerieNum],[ImpPassage],[ImpMedalID],[ImpPoints],[ImpPointsHidden],[ImpCcrsID]) VALUES (,,NULL,NULL,,);</v>
      </c>
    </row>
    <row r="1265" spans="23:23">
      <c r="W1265" s="68" t="str">
        <f t="shared" si="22"/>
        <v>INSERT INTO dbmanottbe.[dbo].Results_Import ([ImpSerieNum],[ImpPassage],[ImpMedalID],[ImpPoints],[ImpPointsHidden],[ImpCcrsID]) VALUES (,,NULL,NULL,,);</v>
      </c>
    </row>
    <row r="1266" spans="23:23">
      <c r="W1266" s="68" t="str">
        <f t="shared" si="22"/>
        <v>INSERT INTO dbmanottbe.[dbo].Results_Import ([ImpSerieNum],[ImpPassage],[ImpMedalID],[ImpPoints],[ImpPointsHidden],[ImpCcrsID]) VALUES (,,NULL,NULL,,);</v>
      </c>
    </row>
    <row r="1267" spans="23:23">
      <c r="W1267" s="68" t="str">
        <f t="shared" si="22"/>
        <v>INSERT INTO dbmanottbe.[dbo].Results_Import ([ImpSerieNum],[ImpPassage],[ImpMedalID],[ImpPoints],[ImpPointsHidden],[ImpCcrsID]) VALUES (,,NULL,NULL,,);</v>
      </c>
    </row>
    <row r="1268" spans="23:23">
      <c r="W1268" s="68" t="str">
        <f t="shared" si="22"/>
        <v>INSERT INTO dbmanottbe.[dbo].Results_Import ([ImpSerieNum],[ImpPassage],[ImpMedalID],[ImpPoints],[ImpPointsHidden],[ImpCcrsID]) VALUES (,,NULL,NULL,,);</v>
      </c>
    </row>
    <row r="1269" spans="23:23">
      <c r="W1269" s="68" t="str">
        <f t="shared" si="22"/>
        <v>INSERT INTO dbmanottbe.[dbo].Results_Import ([ImpSerieNum],[ImpPassage],[ImpMedalID],[ImpPoints],[ImpPointsHidden],[ImpCcrsID]) VALUES (,,NULL,NULL,,);</v>
      </c>
    </row>
    <row r="1270" spans="23:23">
      <c r="W1270" s="68" t="str">
        <f t="shared" si="22"/>
        <v>INSERT INTO dbmanottbe.[dbo].Results_Import ([ImpSerieNum],[ImpPassage],[ImpMedalID],[ImpPoints],[ImpPointsHidden],[ImpCcrsID]) VALUES (,,NULL,NULL,,);</v>
      </c>
    </row>
    <row r="1271" spans="23:23">
      <c r="W1271" s="68" t="str">
        <f t="shared" si="22"/>
        <v>INSERT INTO dbmanottbe.[dbo].Results_Import ([ImpSerieNum],[ImpPassage],[ImpMedalID],[ImpPoints],[ImpPointsHidden],[ImpCcrsID]) VALUES (,,NULL,NULL,,);</v>
      </c>
    </row>
    <row r="1272" spans="23:23">
      <c r="W1272" s="68" t="str">
        <f t="shared" si="22"/>
        <v>INSERT INTO dbmanottbe.[dbo].Results_Import ([ImpSerieNum],[ImpPassage],[ImpMedalID],[ImpPoints],[ImpPointsHidden],[ImpCcrsID]) VALUES (,,NULL,NULL,,);</v>
      </c>
    </row>
    <row r="1273" spans="23:23">
      <c r="W1273" s="68" t="str">
        <f t="shared" si="22"/>
        <v>INSERT INTO dbmanottbe.[dbo].Results_Import ([ImpSerieNum],[ImpPassage],[ImpMedalID],[ImpPoints],[ImpPointsHidden],[ImpCcrsID]) VALUES (,,NULL,NULL,,);</v>
      </c>
    </row>
    <row r="1274" spans="23:23">
      <c r="W1274" s="68" t="str">
        <f t="shared" si="22"/>
        <v>INSERT INTO dbmanottbe.[dbo].Results_Import ([ImpSerieNum],[ImpPassage],[ImpMedalID],[ImpPoints],[ImpPointsHidden],[ImpCcrsID]) VALUES (,,NULL,NULL,,);</v>
      </c>
    </row>
    <row r="1275" spans="23:23">
      <c r="W1275" s="68" t="str">
        <f t="shared" si="22"/>
        <v>INSERT INTO dbmanottbe.[dbo].Results_Import ([ImpSerieNum],[ImpPassage],[ImpMedalID],[ImpPoints],[ImpPointsHidden],[ImpCcrsID]) VALUES (,,NULL,NULL,,);</v>
      </c>
    </row>
    <row r="1276" spans="23:23">
      <c r="W1276" s="68" t="str">
        <f t="shared" si="22"/>
        <v>INSERT INTO dbmanottbe.[dbo].Results_Import ([ImpSerieNum],[ImpPassage],[ImpMedalID],[ImpPoints],[ImpPointsHidden],[ImpCcrsID]) VALUES (,,NULL,NULL,,);</v>
      </c>
    </row>
    <row r="1277" spans="23:23">
      <c r="W1277" s="68" t="str">
        <f t="shared" si="22"/>
        <v>INSERT INTO dbmanottbe.[dbo].Results_Import ([ImpSerieNum],[ImpPassage],[ImpMedalID],[ImpPoints],[ImpPointsHidden],[ImpCcrsID]) VALUES (,,NULL,NULL,,);</v>
      </c>
    </row>
    <row r="1278" spans="23:23">
      <c r="W1278" s="68" t="str">
        <f t="shared" si="22"/>
        <v>INSERT INTO dbmanottbe.[dbo].Results_Import ([ImpSerieNum],[ImpPassage],[ImpMedalID],[ImpPoints],[ImpPointsHidden],[ImpCcrsID]) VALUES (,,NULL,NULL,,);</v>
      </c>
    </row>
    <row r="1279" spans="23:23">
      <c r="W1279" s="68" t="str">
        <f t="shared" si="22"/>
        <v>INSERT INTO dbmanottbe.[dbo].Results_Import ([ImpSerieNum],[ImpPassage],[ImpMedalID],[ImpPoints],[ImpPointsHidden],[ImpCcrsID]) VALUES (,,NULL,NULL,,);</v>
      </c>
    </row>
    <row r="1280" spans="23:23">
      <c r="W1280" s="68" t="str">
        <f t="shared" si="22"/>
        <v>INSERT INTO dbmanottbe.[dbo].Results_Import ([ImpSerieNum],[ImpPassage],[ImpMedalID],[ImpPoints],[ImpPointsHidden],[ImpCcrsID]) VALUES (,,NULL,NULL,,);</v>
      </c>
    </row>
    <row r="1281" spans="23:23">
      <c r="W1281" s="68" t="str">
        <f t="shared" si="22"/>
        <v>INSERT INTO dbmanottbe.[dbo].Results_Import ([ImpSerieNum],[ImpPassage],[ImpMedalID],[ImpPoints],[ImpPointsHidden],[ImpCcrsID]) VALUES (,,NULL,NULL,,);</v>
      </c>
    </row>
    <row r="1282" spans="23:23">
      <c r="W1282" s="68" t="str">
        <f t="shared" si="22"/>
        <v>INSERT INTO dbmanottbe.[dbo].Results_Import ([ImpSerieNum],[ImpPassage],[ImpMedalID],[ImpPoints],[ImpPointsHidden],[ImpCcrsID]) VALUES (,,NULL,NULL,,);</v>
      </c>
    </row>
    <row r="1283" spans="23:23">
      <c r="W1283" s="68" t="str">
        <f t="shared" ref="W1283:W1346" si="23">"INSERT INTO "&amp;$U$2&amp;" ([ImpSerieNum],[ImpPassage],[ImpMedalID],[ImpPoints],[ImpPointsHidden],[ImpCcrsID]) VALUES ("&amp;B1283&amp;","&amp;C1283&amp;","&amp;IF(D1283="","NULL","'"&amp;D1283&amp;"'")&amp;","&amp;IF(E1283="","NULL",SUBSTITUTE(E1283,",","."))&amp;","&amp;SUBSTITUTE(F1283,",",".")&amp;","&amp;G1283&amp;");"</f>
        <v>INSERT INTO dbmanottbe.[dbo].Results_Import ([ImpSerieNum],[ImpPassage],[ImpMedalID],[ImpPoints],[ImpPointsHidden],[ImpCcrsID]) VALUES (,,NULL,NULL,,);</v>
      </c>
    </row>
    <row r="1284" spans="23:23">
      <c r="W1284" s="68" t="str">
        <f t="shared" si="23"/>
        <v>INSERT INTO dbmanottbe.[dbo].Results_Import ([ImpSerieNum],[ImpPassage],[ImpMedalID],[ImpPoints],[ImpPointsHidden],[ImpCcrsID]) VALUES (,,NULL,NULL,,);</v>
      </c>
    </row>
    <row r="1285" spans="23:23">
      <c r="W1285" s="68" t="str">
        <f t="shared" si="23"/>
        <v>INSERT INTO dbmanottbe.[dbo].Results_Import ([ImpSerieNum],[ImpPassage],[ImpMedalID],[ImpPoints],[ImpPointsHidden],[ImpCcrsID]) VALUES (,,NULL,NULL,,);</v>
      </c>
    </row>
    <row r="1286" spans="23:23">
      <c r="W1286" s="68" t="str">
        <f t="shared" si="23"/>
        <v>INSERT INTO dbmanottbe.[dbo].Results_Import ([ImpSerieNum],[ImpPassage],[ImpMedalID],[ImpPoints],[ImpPointsHidden],[ImpCcrsID]) VALUES (,,NULL,NULL,,);</v>
      </c>
    </row>
    <row r="1287" spans="23:23">
      <c r="W1287" s="68" t="str">
        <f t="shared" si="23"/>
        <v>INSERT INTO dbmanottbe.[dbo].Results_Import ([ImpSerieNum],[ImpPassage],[ImpMedalID],[ImpPoints],[ImpPointsHidden],[ImpCcrsID]) VALUES (,,NULL,NULL,,);</v>
      </c>
    </row>
    <row r="1288" spans="23:23">
      <c r="W1288" s="68" t="str">
        <f t="shared" si="23"/>
        <v>INSERT INTO dbmanottbe.[dbo].Results_Import ([ImpSerieNum],[ImpPassage],[ImpMedalID],[ImpPoints],[ImpPointsHidden],[ImpCcrsID]) VALUES (,,NULL,NULL,,);</v>
      </c>
    </row>
    <row r="1289" spans="23:23">
      <c r="W1289" s="68" t="str">
        <f t="shared" si="23"/>
        <v>INSERT INTO dbmanottbe.[dbo].Results_Import ([ImpSerieNum],[ImpPassage],[ImpMedalID],[ImpPoints],[ImpPointsHidden],[ImpCcrsID]) VALUES (,,NULL,NULL,,);</v>
      </c>
    </row>
    <row r="1290" spans="23:23">
      <c r="W1290" s="68" t="str">
        <f t="shared" si="23"/>
        <v>INSERT INTO dbmanottbe.[dbo].Results_Import ([ImpSerieNum],[ImpPassage],[ImpMedalID],[ImpPoints],[ImpPointsHidden],[ImpCcrsID]) VALUES (,,NULL,NULL,,);</v>
      </c>
    </row>
    <row r="1291" spans="23:23">
      <c r="W1291" s="68" t="str">
        <f t="shared" si="23"/>
        <v>INSERT INTO dbmanottbe.[dbo].Results_Import ([ImpSerieNum],[ImpPassage],[ImpMedalID],[ImpPoints],[ImpPointsHidden],[ImpCcrsID]) VALUES (,,NULL,NULL,,);</v>
      </c>
    </row>
    <row r="1292" spans="23:23">
      <c r="W1292" s="68" t="str">
        <f t="shared" si="23"/>
        <v>INSERT INTO dbmanottbe.[dbo].Results_Import ([ImpSerieNum],[ImpPassage],[ImpMedalID],[ImpPoints],[ImpPointsHidden],[ImpCcrsID]) VALUES (,,NULL,NULL,,);</v>
      </c>
    </row>
    <row r="1293" spans="23:23">
      <c r="W1293" s="68" t="str">
        <f t="shared" si="23"/>
        <v>INSERT INTO dbmanottbe.[dbo].Results_Import ([ImpSerieNum],[ImpPassage],[ImpMedalID],[ImpPoints],[ImpPointsHidden],[ImpCcrsID]) VALUES (,,NULL,NULL,,);</v>
      </c>
    </row>
    <row r="1294" spans="23:23">
      <c r="W1294" s="68" t="str">
        <f t="shared" si="23"/>
        <v>INSERT INTO dbmanottbe.[dbo].Results_Import ([ImpSerieNum],[ImpPassage],[ImpMedalID],[ImpPoints],[ImpPointsHidden],[ImpCcrsID]) VALUES (,,NULL,NULL,,);</v>
      </c>
    </row>
    <row r="1295" spans="23:23">
      <c r="W1295" s="68" t="str">
        <f t="shared" si="23"/>
        <v>INSERT INTO dbmanottbe.[dbo].Results_Import ([ImpSerieNum],[ImpPassage],[ImpMedalID],[ImpPoints],[ImpPointsHidden],[ImpCcrsID]) VALUES (,,NULL,NULL,,);</v>
      </c>
    </row>
    <row r="1296" spans="23:23">
      <c r="W1296" s="68" t="str">
        <f t="shared" si="23"/>
        <v>INSERT INTO dbmanottbe.[dbo].Results_Import ([ImpSerieNum],[ImpPassage],[ImpMedalID],[ImpPoints],[ImpPointsHidden],[ImpCcrsID]) VALUES (,,NULL,NULL,,);</v>
      </c>
    </row>
    <row r="1297" spans="23:23">
      <c r="W1297" s="68" t="str">
        <f t="shared" si="23"/>
        <v>INSERT INTO dbmanottbe.[dbo].Results_Import ([ImpSerieNum],[ImpPassage],[ImpMedalID],[ImpPoints],[ImpPointsHidden],[ImpCcrsID]) VALUES (,,NULL,NULL,,);</v>
      </c>
    </row>
    <row r="1298" spans="23:23">
      <c r="W1298" s="68" t="str">
        <f t="shared" si="23"/>
        <v>INSERT INTO dbmanottbe.[dbo].Results_Import ([ImpSerieNum],[ImpPassage],[ImpMedalID],[ImpPoints],[ImpPointsHidden],[ImpCcrsID]) VALUES (,,NULL,NULL,,);</v>
      </c>
    </row>
    <row r="1299" spans="23:23">
      <c r="W1299" s="68" t="str">
        <f t="shared" si="23"/>
        <v>INSERT INTO dbmanottbe.[dbo].Results_Import ([ImpSerieNum],[ImpPassage],[ImpMedalID],[ImpPoints],[ImpPointsHidden],[ImpCcrsID]) VALUES (,,NULL,NULL,,);</v>
      </c>
    </row>
    <row r="1300" spans="23:23">
      <c r="W1300" s="68" t="str">
        <f t="shared" si="23"/>
        <v>INSERT INTO dbmanottbe.[dbo].Results_Import ([ImpSerieNum],[ImpPassage],[ImpMedalID],[ImpPoints],[ImpPointsHidden],[ImpCcrsID]) VALUES (,,NULL,NULL,,);</v>
      </c>
    </row>
    <row r="1301" spans="23:23">
      <c r="W1301" s="68" t="str">
        <f t="shared" si="23"/>
        <v>INSERT INTO dbmanottbe.[dbo].Results_Import ([ImpSerieNum],[ImpPassage],[ImpMedalID],[ImpPoints],[ImpPointsHidden],[ImpCcrsID]) VALUES (,,NULL,NULL,,);</v>
      </c>
    </row>
    <row r="1302" spans="23:23">
      <c r="W1302" s="68" t="str">
        <f t="shared" si="23"/>
        <v>INSERT INTO dbmanottbe.[dbo].Results_Import ([ImpSerieNum],[ImpPassage],[ImpMedalID],[ImpPoints],[ImpPointsHidden],[ImpCcrsID]) VALUES (,,NULL,NULL,,);</v>
      </c>
    </row>
    <row r="1303" spans="23:23">
      <c r="W1303" s="68" t="str">
        <f t="shared" si="23"/>
        <v>INSERT INTO dbmanottbe.[dbo].Results_Import ([ImpSerieNum],[ImpPassage],[ImpMedalID],[ImpPoints],[ImpPointsHidden],[ImpCcrsID]) VALUES (,,NULL,NULL,,);</v>
      </c>
    </row>
    <row r="1304" spans="23:23">
      <c r="W1304" s="68" t="str">
        <f t="shared" si="23"/>
        <v>INSERT INTO dbmanottbe.[dbo].Results_Import ([ImpSerieNum],[ImpPassage],[ImpMedalID],[ImpPoints],[ImpPointsHidden],[ImpCcrsID]) VALUES (,,NULL,NULL,,);</v>
      </c>
    </row>
    <row r="1305" spans="23:23">
      <c r="W1305" s="68" t="str">
        <f t="shared" si="23"/>
        <v>INSERT INTO dbmanottbe.[dbo].Results_Import ([ImpSerieNum],[ImpPassage],[ImpMedalID],[ImpPoints],[ImpPointsHidden],[ImpCcrsID]) VALUES (,,NULL,NULL,,);</v>
      </c>
    </row>
    <row r="1306" spans="23:23">
      <c r="W1306" s="68" t="str">
        <f t="shared" si="23"/>
        <v>INSERT INTO dbmanottbe.[dbo].Results_Import ([ImpSerieNum],[ImpPassage],[ImpMedalID],[ImpPoints],[ImpPointsHidden],[ImpCcrsID]) VALUES (,,NULL,NULL,,);</v>
      </c>
    </row>
    <row r="1307" spans="23:23">
      <c r="W1307" s="68" t="str">
        <f t="shared" si="23"/>
        <v>INSERT INTO dbmanottbe.[dbo].Results_Import ([ImpSerieNum],[ImpPassage],[ImpMedalID],[ImpPoints],[ImpPointsHidden],[ImpCcrsID]) VALUES (,,NULL,NULL,,);</v>
      </c>
    </row>
    <row r="1308" spans="23:23">
      <c r="W1308" s="68" t="str">
        <f t="shared" si="23"/>
        <v>INSERT INTO dbmanottbe.[dbo].Results_Import ([ImpSerieNum],[ImpPassage],[ImpMedalID],[ImpPoints],[ImpPointsHidden],[ImpCcrsID]) VALUES (,,NULL,NULL,,);</v>
      </c>
    </row>
    <row r="1309" spans="23:23">
      <c r="W1309" s="68" t="str">
        <f t="shared" si="23"/>
        <v>INSERT INTO dbmanottbe.[dbo].Results_Import ([ImpSerieNum],[ImpPassage],[ImpMedalID],[ImpPoints],[ImpPointsHidden],[ImpCcrsID]) VALUES (,,NULL,NULL,,);</v>
      </c>
    </row>
    <row r="1310" spans="23:23">
      <c r="W1310" s="68" t="str">
        <f t="shared" si="23"/>
        <v>INSERT INTO dbmanottbe.[dbo].Results_Import ([ImpSerieNum],[ImpPassage],[ImpMedalID],[ImpPoints],[ImpPointsHidden],[ImpCcrsID]) VALUES (,,NULL,NULL,,);</v>
      </c>
    </row>
    <row r="1311" spans="23:23">
      <c r="W1311" s="68" t="str">
        <f t="shared" si="23"/>
        <v>INSERT INTO dbmanottbe.[dbo].Results_Import ([ImpSerieNum],[ImpPassage],[ImpMedalID],[ImpPoints],[ImpPointsHidden],[ImpCcrsID]) VALUES (,,NULL,NULL,,);</v>
      </c>
    </row>
    <row r="1312" spans="23:23">
      <c r="W1312" s="68" t="str">
        <f t="shared" si="23"/>
        <v>INSERT INTO dbmanottbe.[dbo].Results_Import ([ImpSerieNum],[ImpPassage],[ImpMedalID],[ImpPoints],[ImpPointsHidden],[ImpCcrsID]) VALUES (,,NULL,NULL,,);</v>
      </c>
    </row>
    <row r="1313" spans="23:23">
      <c r="W1313" s="68" t="str">
        <f t="shared" si="23"/>
        <v>INSERT INTO dbmanottbe.[dbo].Results_Import ([ImpSerieNum],[ImpPassage],[ImpMedalID],[ImpPoints],[ImpPointsHidden],[ImpCcrsID]) VALUES (,,NULL,NULL,,);</v>
      </c>
    </row>
    <row r="1314" spans="23:23">
      <c r="W1314" s="68" t="str">
        <f t="shared" si="23"/>
        <v>INSERT INTO dbmanottbe.[dbo].Results_Import ([ImpSerieNum],[ImpPassage],[ImpMedalID],[ImpPoints],[ImpPointsHidden],[ImpCcrsID]) VALUES (,,NULL,NULL,,);</v>
      </c>
    </row>
    <row r="1315" spans="23:23">
      <c r="W1315" s="68" t="str">
        <f t="shared" si="23"/>
        <v>INSERT INTO dbmanottbe.[dbo].Results_Import ([ImpSerieNum],[ImpPassage],[ImpMedalID],[ImpPoints],[ImpPointsHidden],[ImpCcrsID]) VALUES (,,NULL,NULL,,);</v>
      </c>
    </row>
    <row r="1316" spans="23:23">
      <c r="W1316" s="68" t="str">
        <f t="shared" si="23"/>
        <v>INSERT INTO dbmanottbe.[dbo].Results_Import ([ImpSerieNum],[ImpPassage],[ImpMedalID],[ImpPoints],[ImpPointsHidden],[ImpCcrsID]) VALUES (,,NULL,NULL,,);</v>
      </c>
    </row>
    <row r="1317" spans="23:23">
      <c r="W1317" s="68" t="str">
        <f t="shared" si="23"/>
        <v>INSERT INTO dbmanottbe.[dbo].Results_Import ([ImpSerieNum],[ImpPassage],[ImpMedalID],[ImpPoints],[ImpPointsHidden],[ImpCcrsID]) VALUES (,,NULL,NULL,,);</v>
      </c>
    </row>
    <row r="1318" spans="23:23">
      <c r="W1318" s="68" t="str">
        <f t="shared" si="23"/>
        <v>INSERT INTO dbmanottbe.[dbo].Results_Import ([ImpSerieNum],[ImpPassage],[ImpMedalID],[ImpPoints],[ImpPointsHidden],[ImpCcrsID]) VALUES (,,NULL,NULL,,);</v>
      </c>
    </row>
    <row r="1319" spans="23:23">
      <c r="W1319" s="68" t="str">
        <f t="shared" si="23"/>
        <v>INSERT INTO dbmanottbe.[dbo].Results_Import ([ImpSerieNum],[ImpPassage],[ImpMedalID],[ImpPoints],[ImpPointsHidden],[ImpCcrsID]) VALUES (,,NULL,NULL,,);</v>
      </c>
    </row>
    <row r="1320" spans="23:23">
      <c r="W1320" s="68" t="str">
        <f t="shared" si="23"/>
        <v>INSERT INTO dbmanottbe.[dbo].Results_Import ([ImpSerieNum],[ImpPassage],[ImpMedalID],[ImpPoints],[ImpPointsHidden],[ImpCcrsID]) VALUES (,,NULL,NULL,,);</v>
      </c>
    </row>
    <row r="1321" spans="23:23">
      <c r="W1321" s="68" t="str">
        <f t="shared" si="23"/>
        <v>INSERT INTO dbmanottbe.[dbo].Results_Import ([ImpSerieNum],[ImpPassage],[ImpMedalID],[ImpPoints],[ImpPointsHidden],[ImpCcrsID]) VALUES (,,NULL,NULL,,);</v>
      </c>
    </row>
    <row r="1322" spans="23:23">
      <c r="W1322" s="68" t="str">
        <f t="shared" si="23"/>
        <v>INSERT INTO dbmanottbe.[dbo].Results_Import ([ImpSerieNum],[ImpPassage],[ImpMedalID],[ImpPoints],[ImpPointsHidden],[ImpCcrsID]) VALUES (,,NULL,NULL,,);</v>
      </c>
    </row>
    <row r="1323" spans="23:23">
      <c r="W1323" s="68" t="str">
        <f t="shared" si="23"/>
        <v>INSERT INTO dbmanottbe.[dbo].Results_Import ([ImpSerieNum],[ImpPassage],[ImpMedalID],[ImpPoints],[ImpPointsHidden],[ImpCcrsID]) VALUES (,,NULL,NULL,,);</v>
      </c>
    </row>
    <row r="1324" spans="23:23">
      <c r="W1324" s="68" t="str">
        <f t="shared" si="23"/>
        <v>INSERT INTO dbmanottbe.[dbo].Results_Import ([ImpSerieNum],[ImpPassage],[ImpMedalID],[ImpPoints],[ImpPointsHidden],[ImpCcrsID]) VALUES (,,NULL,NULL,,);</v>
      </c>
    </row>
    <row r="1325" spans="23:23">
      <c r="W1325" s="68" t="str">
        <f t="shared" si="23"/>
        <v>INSERT INTO dbmanottbe.[dbo].Results_Import ([ImpSerieNum],[ImpPassage],[ImpMedalID],[ImpPoints],[ImpPointsHidden],[ImpCcrsID]) VALUES (,,NULL,NULL,,);</v>
      </c>
    </row>
    <row r="1326" spans="23:23">
      <c r="W1326" s="68" t="str">
        <f t="shared" si="23"/>
        <v>INSERT INTO dbmanottbe.[dbo].Results_Import ([ImpSerieNum],[ImpPassage],[ImpMedalID],[ImpPoints],[ImpPointsHidden],[ImpCcrsID]) VALUES (,,NULL,NULL,,);</v>
      </c>
    </row>
    <row r="1327" spans="23:23">
      <c r="W1327" s="68" t="str">
        <f t="shared" si="23"/>
        <v>INSERT INTO dbmanottbe.[dbo].Results_Import ([ImpSerieNum],[ImpPassage],[ImpMedalID],[ImpPoints],[ImpPointsHidden],[ImpCcrsID]) VALUES (,,NULL,NULL,,);</v>
      </c>
    </row>
    <row r="1328" spans="23:23">
      <c r="W1328" s="68" t="str">
        <f t="shared" si="23"/>
        <v>INSERT INTO dbmanottbe.[dbo].Results_Import ([ImpSerieNum],[ImpPassage],[ImpMedalID],[ImpPoints],[ImpPointsHidden],[ImpCcrsID]) VALUES (,,NULL,NULL,,);</v>
      </c>
    </row>
    <row r="1329" spans="23:23">
      <c r="W1329" s="68" t="str">
        <f t="shared" si="23"/>
        <v>INSERT INTO dbmanottbe.[dbo].Results_Import ([ImpSerieNum],[ImpPassage],[ImpMedalID],[ImpPoints],[ImpPointsHidden],[ImpCcrsID]) VALUES (,,NULL,NULL,,);</v>
      </c>
    </row>
    <row r="1330" spans="23:23">
      <c r="W1330" s="68" t="str">
        <f t="shared" si="23"/>
        <v>INSERT INTO dbmanottbe.[dbo].Results_Import ([ImpSerieNum],[ImpPassage],[ImpMedalID],[ImpPoints],[ImpPointsHidden],[ImpCcrsID]) VALUES (,,NULL,NULL,,);</v>
      </c>
    </row>
    <row r="1331" spans="23:23">
      <c r="W1331" s="68" t="str">
        <f t="shared" si="23"/>
        <v>INSERT INTO dbmanottbe.[dbo].Results_Import ([ImpSerieNum],[ImpPassage],[ImpMedalID],[ImpPoints],[ImpPointsHidden],[ImpCcrsID]) VALUES (,,NULL,NULL,,);</v>
      </c>
    </row>
    <row r="1332" spans="23:23">
      <c r="W1332" s="68" t="str">
        <f t="shared" si="23"/>
        <v>INSERT INTO dbmanottbe.[dbo].Results_Import ([ImpSerieNum],[ImpPassage],[ImpMedalID],[ImpPoints],[ImpPointsHidden],[ImpCcrsID]) VALUES (,,NULL,NULL,,);</v>
      </c>
    </row>
    <row r="1333" spans="23:23">
      <c r="W1333" s="68" t="str">
        <f t="shared" si="23"/>
        <v>INSERT INTO dbmanottbe.[dbo].Results_Import ([ImpSerieNum],[ImpPassage],[ImpMedalID],[ImpPoints],[ImpPointsHidden],[ImpCcrsID]) VALUES (,,NULL,NULL,,);</v>
      </c>
    </row>
    <row r="1334" spans="23:23">
      <c r="W1334" s="68" t="str">
        <f t="shared" si="23"/>
        <v>INSERT INTO dbmanottbe.[dbo].Results_Import ([ImpSerieNum],[ImpPassage],[ImpMedalID],[ImpPoints],[ImpPointsHidden],[ImpCcrsID]) VALUES (,,NULL,NULL,,);</v>
      </c>
    </row>
    <row r="1335" spans="23:23">
      <c r="W1335" s="68" t="str">
        <f t="shared" si="23"/>
        <v>INSERT INTO dbmanottbe.[dbo].Results_Import ([ImpSerieNum],[ImpPassage],[ImpMedalID],[ImpPoints],[ImpPointsHidden],[ImpCcrsID]) VALUES (,,NULL,NULL,,);</v>
      </c>
    </row>
    <row r="1336" spans="23:23">
      <c r="W1336" s="68" t="str">
        <f t="shared" si="23"/>
        <v>INSERT INTO dbmanottbe.[dbo].Results_Import ([ImpSerieNum],[ImpPassage],[ImpMedalID],[ImpPoints],[ImpPointsHidden],[ImpCcrsID]) VALUES (,,NULL,NULL,,);</v>
      </c>
    </row>
    <row r="1337" spans="23:23">
      <c r="W1337" s="68" t="str">
        <f t="shared" si="23"/>
        <v>INSERT INTO dbmanottbe.[dbo].Results_Import ([ImpSerieNum],[ImpPassage],[ImpMedalID],[ImpPoints],[ImpPointsHidden],[ImpCcrsID]) VALUES (,,NULL,NULL,,);</v>
      </c>
    </row>
    <row r="1338" spans="23:23">
      <c r="W1338" s="68" t="str">
        <f t="shared" si="23"/>
        <v>INSERT INTO dbmanottbe.[dbo].Results_Import ([ImpSerieNum],[ImpPassage],[ImpMedalID],[ImpPoints],[ImpPointsHidden],[ImpCcrsID]) VALUES (,,NULL,NULL,,);</v>
      </c>
    </row>
    <row r="1339" spans="23:23">
      <c r="W1339" s="68" t="str">
        <f t="shared" si="23"/>
        <v>INSERT INTO dbmanottbe.[dbo].Results_Import ([ImpSerieNum],[ImpPassage],[ImpMedalID],[ImpPoints],[ImpPointsHidden],[ImpCcrsID]) VALUES (,,NULL,NULL,,);</v>
      </c>
    </row>
    <row r="1340" spans="23:23">
      <c r="W1340" s="68" t="str">
        <f t="shared" si="23"/>
        <v>INSERT INTO dbmanottbe.[dbo].Results_Import ([ImpSerieNum],[ImpPassage],[ImpMedalID],[ImpPoints],[ImpPointsHidden],[ImpCcrsID]) VALUES (,,NULL,NULL,,);</v>
      </c>
    </row>
    <row r="1341" spans="23:23">
      <c r="W1341" s="68" t="str">
        <f t="shared" si="23"/>
        <v>INSERT INTO dbmanottbe.[dbo].Results_Import ([ImpSerieNum],[ImpPassage],[ImpMedalID],[ImpPoints],[ImpPointsHidden],[ImpCcrsID]) VALUES (,,NULL,NULL,,);</v>
      </c>
    </row>
    <row r="1342" spans="23:23">
      <c r="W1342" s="68" t="str">
        <f t="shared" si="23"/>
        <v>INSERT INTO dbmanottbe.[dbo].Results_Import ([ImpSerieNum],[ImpPassage],[ImpMedalID],[ImpPoints],[ImpPointsHidden],[ImpCcrsID]) VALUES (,,NULL,NULL,,);</v>
      </c>
    </row>
    <row r="1343" spans="23:23">
      <c r="W1343" s="68" t="str">
        <f t="shared" si="23"/>
        <v>INSERT INTO dbmanottbe.[dbo].Results_Import ([ImpSerieNum],[ImpPassage],[ImpMedalID],[ImpPoints],[ImpPointsHidden],[ImpCcrsID]) VALUES (,,NULL,NULL,,);</v>
      </c>
    </row>
    <row r="1344" spans="23:23">
      <c r="W1344" s="68" t="str">
        <f t="shared" si="23"/>
        <v>INSERT INTO dbmanottbe.[dbo].Results_Import ([ImpSerieNum],[ImpPassage],[ImpMedalID],[ImpPoints],[ImpPointsHidden],[ImpCcrsID]) VALUES (,,NULL,NULL,,);</v>
      </c>
    </row>
    <row r="1345" spans="23:23">
      <c r="W1345" s="68" t="str">
        <f t="shared" si="23"/>
        <v>INSERT INTO dbmanottbe.[dbo].Results_Import ([ImpSerieNum],[ImpPassage],[ImpMedalID],[ImpPoints],[ImpPointsHidden],[ImpCcrsID]) VALUES (,,NULL,NULL,,);</v>
      </c>
    </row>
    <row r="1346" spans="23:23">
      <c r="W1346" s="68" t="str">
        <f t="shared" si="23"/>
        <v>INSERT INTO dbmanottbe.[dbo].Results_Import ([ImpSerieNum],[ImpPassage],[ImpMedalID],[ImpPoints],[ImpPointsHidden],[ImpCcrsID]) VALUES (,,NULL,NULL,,);</v>
      </c>
    </row>
    <row r="1347" spans="23:23">
      <c r="W1347" s="68" t="str">
        <f t="shared" ref="W1347:W1410" si="24">"INSERT INTO "&amp;$U$2&amp;" ([ImpSerieNum],[ImpPassage],[ImpMedalID],[ImpPoints],[ImpPointsHidden],[ImpCcrsID]) VALUES ("&amp;B1347&amp;","&amp;C1347&amp;","&amp;IF(D1347="","NULL","'"&amp;D1347&amp;"'")&amp;","&amp;IF(E1347="","NULL",SUBSTITUTE(E1347,",","."))&amp;","&amp;SUBSTITUTE(F1347,",",".")&amp;","&amp;G1347&amp;");"</f>
        <v>INSERT INTO dbmanottbe.[dbo].Results_Import ([ImpSerieNum],[ImpPassage],[ImpMedalID],[ImpPoints],[ImpPointsHidden],[ImpCcrsID]) VALUES (,,NULL,NULL,,);</v>
      </c>
    </row>
    <row r="1348" spans="23:23">
      <c r="W1348" s="68" t="str">
        <f t="shared" si="24"/>
        <v>INSERT INTO dbmanottbe.[dbo].Results_Import ([ImpSerieNum],[ImpPassage],[ImpMedalID],[ImpPoints],[ImpPointsHidden],[ImpCcrsID]) VALUES (,,NULL,NULL,,);</v>
      </c>
    </row>
    <row r="1349" spans="23:23">
      <c r="W1349" s="68" t="str">
        <f t="shared" si="24"/>
        <v>INSERT INTO dbmanottbe.[dbo].Results_Import ([ImpSerieNum],[ImpPassage],[ImpMedalID],[ImpPoints],[ImpPointsHidden],[ImpCcrsID]) VALUES (,,NULL,NULL,,);</v>
      </c>
    </row>
    <row r="1350" spans="23:23">
      <c r="W1350" s="68" t="str">
        <f t="shared" si="24"/>
        <v>INSERT INTO dbmanottbe.[dbo].Results_Import ([ImpSerieNum],[ImpPassage],[ImpMedalID],[ImpPoints],[ImpPointsHidden],[ImpCcrsID]) VALUES (,,NULL,NULL,,);</v>
      </c>
    </row>
    <row r="1351" spans="23:23">
      <c r="W1351" s="68" t="str">
        <f t="shared" si="24"/>
        <v>INSERT INTO dbmanottbe.[dbo].Results_Import ([ImpSerieNum],[ImpPassage],[ImpMedalID],[ImpPoints],[ImpPointsHidden],[ImpCcrsID]) VALUES (,,NULL,NULL,,);</v>
      </c>
    </row>
    <row r="1352" spans="23:23">
      <c r="W1352" s="68" t="str">
        <f t="shared" si="24"/>
        <v>INSERT INTO dbmanottbe.[dbo].Results_Import ([ImpSerieNum],[ImpPassage],[ImpMedalID],[ImpPoints],[ImpPointsHidden],[ImpCcrsID]) VALUES (,,NULL,NULL,,);</v>
      </c>
    </row>
    <row r="1353" spans="23:23">
      <c r="W1353" s="68" t="str">
        <f t="shared" si="24"/>
        <v>INSERT INTO dbmanottbe.[dbo].Results_Import ([ImpSerieNum],[ImpPassage],[ImpMedalID],[ImpPoints],[ImpPointsHidden],[ImpCcrsID]) VALUES (,,NULL,NULL,,);</v>
      </c>
    </row>
    <row r="1354" spans="23:23">
      <c r="W1354" s="68" t="str">
        <f t="shared" si="24"/>
        <v>INSERT INTO dbmanottbe.[dbo].Results_Import ([ImpSerieNum],[ImpPassage],[ImpMedalID],[ImpPoints],[ImpPointsHidden],[ImpCcrsID]) VALUES (,,NULL,NULL,,);</v>
      </c>
    </row>
    <row r="1355" spans="23:23">
      <c r="W1355" s="68" t="str">
        <f t="shared" si="24"/>
        <v>INSERT INTO dbmanottbe.[dbo].Results_Import ([ImpSerieNum],[ImpPassage],[ImpMedalID],[ImpPoints],[ImpPointsHidden],[ImpCcrsID]) VALUES (,,NULL,NULL,,);</v>
      </c>
    </row>
    <row r="1356" spans="23:23">
      <c r="W1356" s="68" t="str">
        <f t="shared" si="24"/>
        <v>INSERT INTO dbmanottbe.[dbo].Results_Import ([ImpSerieNum],[ImpPassage],[ImpMedalID],[ImpPoints],[ImpPointsHidden],[ImpCcrsID]) VALUES (,,NULL,NULL,,);</v>
      </c>
    </row>
    <row r="1357" spans="23:23">
      <c r="W1357" s="68" t="str">
        <f t="shared" si="24"/>
        <v>INSERT INTO dbmanottbe.[dbo].Results_Import ([ImpSerieNum],[ImpPassage],[ImpMedalID],[ImpPoints],[ImpPointsHidden],[ImpCcrsID]) VALUES (,,NULL,NULL,,);</v>
      </c>
    </row>
    <row r="1358" spans="23:23">
      <c r="W1358" s="68" t="str">
        <f t="shared" si="24"/>
        <v>INSERT INTO dbmanottbe.[dbo].Results_Import ([ImpSerieNum],[ImpPassage],[ImpMedalID],[ImpPoints],[ImpPointsHidden],[ImpCcrsID]) VALUES (,,NULL,NULL,,);</v>
      </c>
    </row>
    <row r="1359" spans="23:23">
      <c r="W1359" s="68" t="str">
        <f t="shared" si="24"/>
        <v>INSERT INTO dbmanottbe.[dbo].Results_Import ([ImpSerieNum],[ImpPassage],[ImpMedalID],[ImpPoints],[ImpPointsHidden],[ImpCcrsID]) VALUES (,,NULL,NULL,,);</v>
      </c>
    </row>
    <row r="1360" spans="23:23">
      <c r="W1360" s="68" t="str">
        <f t="shared" si="24"/>
        <v>INSERT INTO dbmanottbe.[dbo].Results_Import ([ImpSerieNum],[ImpPassage],[ImpMedalID],[ImpPoints],[ImpPointsHidden],[ImpCcrsID]) VALUES (,,NULL,NULL,,);</v>
      </c>
    </row>
    <row r="1361" spans="23:23">
      <c r="W1361" s="68" t="str">
        <f t="shared" si="24"/>
        <v>INSERT INTO dbmanottbe.[dbo].Results_Import ([ImpSerieNum],[ImpPassage],[ImpMedalID],[ImpPoints],[ImpPointsHidden],[ImpCcrsID]) VALUES (,,NULL,NULL,,);</v>
      </c>
    </row>
    <row r="1362" spans="23:23">
      <c r="W1362" s="68" t="str">
        <f t="shared" si="24"/>
        <v>INSERT INTO dbmanottbe.[dbo].Results_Import ([ImpSerieNum],[ImpPassage],[ImpMedalID],[ImpPoints],[ImpPointsHidden],[ImpCcrsID]) VALUES (,,NULL,NULL,,);</v>
      </c>
    </row>
    <row r="1363" spans="23:23">
      <c r="W1363" s="68" t="str">
        <f t="shared" si="24"/>
        <v>INSERT INTO dbmanottbe.[dbo].Results_Import ([ImpSerieNum],[ImpPassage],[ImpMedalID],[ImpPoints],[ImpPointsHidden],[ImpCcrsID]) VALUES (,,NULL,NULL,,);</v>
      </c>
    </row>
    <row r="1364" spans="23:23">
      <c r="W1364" s="68" t="str">
        <f t="shared" si="24"/>
        <v>INSERT INTO dbmanottbe.[dbo].Results_Import ([ImpSerieNum],[ImpPassage],[ImpMedalID],[ImpPoints],[ImpPointsHidden],[ImpCcrsID]) VALUES (,,NULL,NULL,,);</v>
      </c>
    </row>
    <row r="1365" spans="23:23">
      <c r="W1365" s="68" t="str">
        <f t="shared" si="24"/>
        <v>INSERT INTO dbmanottbe.[dbo].Results_Import ([ImpSerieNum],[ImpPassage],[ImpMedalID],[ImpPoints],[ImpPointsHidden],[ImpCcrsID]) VALUES (,,NULL,NULL,,);</v>
      </c>
    </row>
    <row r="1366" spans="23:23">
      <c r="W1366" s="68" t="str">
        <f t="shared" si="24"/>
        <v>INSERT INTO dbmanottbe.[dbo].Results_Import ([ImpSerieNum],[ImpPassage],[ImpMedalID],[ImpPoints],[ImpPointsHidden],[ImpCcrsID]) VALUES (,,NULL,NULL,,);</v>
      </c>
    </row>
    <row r="1367" spans="23:23">
      <c r="W1367" s="68" t="str">
        <f t="shared" si="24"/>
        <v>INSERT INTO dbmanottbe.[dbo].Results_Import ([ImpSerieNum],[ImpPassage],[ImpMedalID],[ImpPoints],[ImpPointsHidden],[ImpCcrsID]) VALUES (,,NULL,NULL,,);</v>
      </c>
    </row>
    <row r="1368" spans="23:23">
      <c r="W1368" s="68" t="str">
        <f t="shared" si="24"/>
        <v>INSERT INTO dbmanottbe.[dbo].Results_Import ([ImpSerieNum],[ImpPassage],[ImpMedalID],[ImpPoints],[ImpPointsHidden],[ImpCcrsID]) VALUES (,,NULL,NULL,,);</v>
      </c>
    </row>
    <row r="1369" spans="23:23">
      <c r="W1369" s="68" t="str">
        <f t="shared" si="24"/>
        <v>INSERT INTO dbmanottbe.[dbo].Results_Import ([ImpSerieNum],[ImpPassage],[ImpMedalID],[ImpPoints],[ImpPointsHidden],[ImpCcrsID]) VALUES (,,NULL,NULL,,);</v>
      </c>
    </row>
    <row r="1370" spans="23:23">
      <c r="W1370" s="68" t="str">
        <f t="shared" si="24"/>
        <v>INSERT INTO dbmanottbe.[dbo].Results_Import ([ImpSerieNum],[ImpPassage],[ImpMedalID],[ImpPoints],[ImpPointsHidden],[ImpCcrsID]) VALUES (,,NULL,NULL,,);</v>
      </c>
    </row>
    <row r="1371" spans="23:23">
      <c r="W1371" s="68" t="str">
        <f t="shared" si="24"/>
        <v>INSERT INTO dbmanottbe.[dbo].Results_Import ([ImpSerieNum],[ImpPassage],[ImpMedalID],[ImpPoints],[ImpPointsHidden],[ImpCcrsID]) VALUES (,,NULL,NULL,,);</v>
      </c>
    </row>
    <row r="1372" spans="23:23">
      <c r="W1372" s="68" t="str">
        <f t="shared" si="24"/>
        <v>INSERT INTO dbmanottbe.[dbo].Results_Import ([ImpSerieNum],[ImpPassage],[ImpMedalID],[ImpPoints],[ImpPointsHidden],[ImpCcrsID]) VALUES (,,NULL,NULL,,);</v>
      </c>
    </row>
    <row r="1373" spans="23:23">
      <c r="W1373" s="68" t="str">
        <f t="shared" si="24"/>
        <v>INSERT INTO dbmanottbe.[dbo].Results_Import ([ImpSerieNum],[ImpPassage],[ImpMedalID],[ImpPoints],[ImpPointsHidden],[ImpCcrsID]) VALUES (,,NULL,NULL,,);</v>
      </c>
    </row>
    <row r="1374" spans="23:23">
      <c r="W1374" s="68" t="str">
        <f t="shared" si="24"/>
        <v>INSERT INTO dbmanottbe.[dbo].Results_Import ([ImpSerieNum],[ImpPassage],[ImpMedalID],[ImpPoints],[ImpPointsHidden],[ImpCcrsID]) VALUES (,,NULL,NULL,,);</v>
      </c>
    </row>
    <row r="1375" spans="23:23">
      <c r="W1375" s="68" t="str">
        <f t="shared" si="24"/>
        <v>INSERT INTO dbmanottbe.[dbo].Results_Import ([ImpSerieNum],[ImpPassage],[ImpMedalID],[ImpPoints],[ImpPointsHidden],[ImpCcrsID]) VALUES (,,NULL,NULL,,);</v>
      </c>
    </row>
    <row r="1376" spans="23:23">
      <c r="W1376" s="68" t="str">
        <f t="shared" si="24"/>
        <v>INSERT INTO dbmanottbe.[dbo].Results_Import ([ImpSerieNum],[ImpPassage],[ImpMedalID],[ImpPoints],[ImpPointsHidden],[ImpCcrsID]) VALUES (,,NULL,NULL,,);</v>
      </c>
    </row>
    <row r="1377" spans="23:23">
      <c r="W1377" s="68" t="str">
        <f t="shared" si="24"/>
        <v>INSERT INTO dbmanottbe.[dbo].Results_Import ([ImpSerieNum],[ImpPassage],[ImpMedalID],[ImpPoints],[ImpPointsHidden],[ImpCcrsID]) VALUES (,,NULL,NULL,,);</v>
      </c>
    </row>
    <row r="1378" spans="23:23">
      <c r="W1378" s="68" t="str">
        <f t="shared" si="24"/>
        <v>INSERT INTO dbmanottbe.[dbo].Results_Import ([ImpSerieNum],[ImpPassage],[ImpMedalID],[ImpPoints],[ImpPointsHidden],[ImpCcrsID]) VALUES (,,NULL,NULL,,);</v>
      </c>
    </row>
    <row r="1379" spans="23:23">
      <c r="W1379" s="68" t="str">
        <f t="shared" si="24"/>
        <v>INSERT INTO dbmanottbe.[dbo].Results_Import ([ImpSerieNum],[ImpPassage],[ImpMedalID],[ImpPoints],[ImpPointsHidden],[ImpCcrsID]) VALUES (,,NULL,NULL,,);</v>
      </c>
    </row>
    <row r="1380" spans="23:23">
      <c r="W1380" s="68" t="str">
        <f t="shared" si="24"/>
        <v>INSERT INTO dbmanottbe.[dbo].Results_Import ([ImpSerieNum],[ImpPassage],[ImpMedalID],[ImpPoints],[ImpPointsHidden],[ImpCcrsID]) VALUES (,,NULL,NULL,,);</v>
      </c>
    </row>
    <row r="1381" spans="23:23">
      <c r="W1381" s="68" t="str">
        <f t="shared" si="24"/>
        <v>INSERT INTO dbmanottbe.[dbo].Results_Import ([ImpSerieNum],[ImpPassage],[ImpMedalID],[ImpPoints],[ImpPointsHidden],[ImpCcrsID]) VALUES (,,NULL,NULL,,);</v>
      </c>
    </row>
    <row r="1382" spans="23:23">
      <c r="W1382" s="68" t="str">
        <f t="shared" si="24"/>
        <v>INSERT INTO dbmanottbe.[dbo].Results_Import ([ImpSerieNum],[ImpPassage],[ImpMedalID],[ImpPoints],[ImpPointsHidden],[ImpCcrsID]) VALUES (,,NULL,NULL,,);</v>
      </c>
    </row>
    <row r="1383" spans="23:23">
      <c r="W1383" s="68" t="str">
        <f t="shared" si="24"/>
        <v>INSERT INTO dbmanottbe.[dbo].Results_Import ([ImpSerieNum],[ImpPassage],[ImpMedalID],[ImpPoints],[ImpPointsHidden],[ImpCcrsID]) VALUES (,,NULL,NULL,,);</v>
      </c>
    </row>
    <row r="1384" spans="23:23">
      <c r="W1384" s="68" t="str">
        <f t="shared" si="24"/>
        <v>INSERT INTO dbmanottbe.[dbo].Results_Import ([ImpSerieNum],[ImpPassage],[ImpMedalID],[ImpPoints],[ImpPointsHidden],[ImpCcrsID]) VALUES (,,NULL,NULL,,);</v>
      </c>
    </row>
    <row r="1385" spans="23:23">
      <c r="W1385" s="68" t="str">
        <f t="shared" si="24"/>
        <v>INSERT INTO dbmanottbe.[dbo].Results_Import ([ImpSerieNum],[ImpPassage],[ImpMedalID],[ImpPoints],[ImpPointsHidden],[ImpCcrsID]) VALUES (,,NULL,NULL,,);</v>
      </c>
    </row>
    <row r="1386" spans="23:23">
      <c r="W1386" s="68" t="str">
        <f t="shared" si="24"/>
        <v>INSERT INTO dbmanottbe.[dbo].Results_Import ([ImpSerieNum],[ImpPassage],[ImpMedalID],[ImpPoints],[ImpPointsHidden],[ImpCcrsID]) VALUES (,,NULL,NULL,,);</v>
      </c>
    </row>
    <row r="1387" spans="23:23">
      <c r="W1387" s="68" t="str">
        <f t="shared" si="24"/>
        <v>INSERT INTO dbmanottbe.[dbo].Results_Import ([ImpSerieNum],[ImpPassage],[ImpMedalID],[ImpPoints],[ImpPointsHidden],[ImpCcrsID]) VALUES (,,NULL,NULL,,);</v>
      </c>
    </row>
    <row r="1388" spans="23:23">
      <c r="W1388" s="68" t="str">
        <f t="shared" si="24"/>
        <v>INSERT INTO dbmanottbe.[dbo].Results_Import ([ImpSerieNum],[ImpPassage],[ImpMedalID],[ImpPoints],[ImpPointsHidden],[ImpCcrsID]) VALUES (,,NULL,NULL,,);</v>
      </c>
    </row>
    <row r="1389" spans="23:23">
      <c r="W1389" s="68" t="str">
        <f t="shared" si="24"/>
        <v>INSERT INTO dbmanottbe.[dbo].Results_Import ([ImpSerieNum],[ImpPassage],[ImpMedalID],[ImpPoints],[ImpPointsHidden],[ImpCcrsID]) VALUES (,,NULL,NULL,,);</v>
      </c>
    </row>
    <row r="1390" spans="23:23">
      <c r="W1390" s="68" t="str">
        <f t="shared" si="24"/>
        <v>INSERT INTO dbmanottbe.[dbo].Results_Import ([ImpSerieNum],[ImpPassage],[ImpMedalID],[ImpPoints],[ImpPointsHidden],[ImpCcrsID]) VALUES (,,NULL,NULL,,);</v>
      </c>
    </row>
    <row r="1391" spans="23:23">
      <c r="W1391" s="68" t="str">
        <f t="shared" si="24"/>
        <v>INSERT INTO dbmanottbe.[dbo].Results_Import ([ImpSerieNum],[ImpPassage],[ImpMedalID],[ImpPoints],[ImpPointsHidden],[ImpCcrsID]) VALUES (,,NULL,NULL,,);</v>
      </c>
    </row>
    <row r="1392" spans="23:23">
      <c r="W1392" s="68" t="str">
        <f t="shared" si="24"/>
        <v>INSERT INTO dbmanottbe.[dbo].Results_Import ([ImpSerieNum],[ImpPassage],[ImpMedalID],[ImpPoints],[ImpPointsHidden],[ImpCcrsID]) VALUES (,,NULL,NULL,,);</v>
      </c>
    </row>
    <row r="1393" spans="23:23">
      <c r="W1393" s="68" t="str">
        <f t="shared" si="24"/>
        <v>INSERT INTO dbmanottbe.[dbo].Results_Import ([ImpSerieNum],[ImpPassage],[ImpMedalID],[ImpPoints],[ImpPointsHidden],[ImpCcrsID]) VALUES (,,NULL,NULL,,);</v>
      </c>
    </row>
    <row r="1394" spans="23:23">
      <c r="W1394" s="68" t="str">
        <f t="shared" si="24"/>
        <v>INSERT INTO dbmanottbe.[dbo].Results_Import ([ImpSerieNum],[ImpPassage],[ImpMedalID],[ImpPoints],[ImpPointsHidden],[ImpCcrsID]) VALUES (,,NULL,NULL,,);</v>
      </c>
    </row>
    <row r="1395" spans="23:23">
      <c r="W1395" s="68" t="str">
        <f t="shared" si="24"/>
        <v>INSERT INTO dbmanottbe.[dbo].Results_Import ([ImpSerieNum],[ImpPassage],[ImpMedalID],[ImpPoints],[ImpPointsHidden],[ImpCcrsID]) VALUES (,,NULL,NULL,,);</v>
      </c>
    </row>
    <row r="1396" spans="23:23">
      <c r="W1396" s="68" t="str">
        <f t="shared" si="24"/>
        <v>INSERT INTO dbmanottbe.[dbo].Results_Import ([ImpSerieNum],[ImpPassage],[ImpMedalID],[ImpPoints],[ImpPointsHidden],[ImpCcrsID]) VALUES (,,NULL,NULL,,);</v>
      </c>
    </row>
    <row r="1397" spans="23:23">
      <c r="W1397" s="68" t="str">
        <f t="shared" si="24"/>
        <v>INSERT INTO dbmanottbe.[dbo].Results_Import ([ImpSerieNum],[ImpPassage],[ImpMedalID],[ImpPoints],[ImpPointsHidden],[ImpCcrsID]) VALUES (,,NULL,NULL,,);</v>
      </c>
    </row>
    <row r="1398" spans="23:23">
      <c r="W1398" s="68" t="str">
        <f t="shared" si="24"/>
        <v>INSERT INTO dbmanottbe.[dbo].Results_Import ([ImpSerieNum],[ImpPassage],[ImpMedalID],[ImpPoints],[ImpPointsHidden],[ImpCcrsID]) VALUES (,,NULL,NULL,,);</v>
      </c>
    </row>
    <row r="1399" spans="23:23">
      <c r="W1399" s="68" t="str">
        <f t="shared" si="24"/>
        <v>INSERT INTO dbmanottbe.[dbo].Results_Import ([ImpSerieNum],[ImpPassage],[ImpMedalID],[ImpPoints],[ImpPointsHidden],[ImpCcrsID]) VALUES (,,NULL,NULL,,);</v>
      </c>
    </row>
    <row r="1400" spans="23:23">
      <c r="W1400" s="68" t="str">
        <f t="shared" si="24"/>
        <v>INSERT INTO dbmanottbe.[dbo].Results_Import ([ImpSerieNum],[ImpPassage],[ImpMedalID],[ImpPoints],[ImpPointsHidden],[ImpCcrsID]) VALUES (,,NULL,NULL,,);</v>
      </c>
    </row>
    <row r="1401" spans="23:23">
      <c r="W1401" s="68" t="str">
        <f t="shared" si="24"/>
        <v>INSERT INTO dbmanottbe.[dbo].Results_Import ([ImpSerieNum],[ImpPassage],[ImpMedalID],[ImpPoints],[ImpPointsHidden],[ImpCcrsID]) VALUES (,,NULL,NULL,,);</v>
      </c>
    </row>
    <row r="1402" spans="23:23">
      <c r="W1402" s="68" t="str">
        <f t="shared" si="24"/>
        <v>INSERT INTO dbmanottbe.[dbo].Results_Import ([ImpSerieNum],[ImpPassage],[ImpMedalID],[ImpPoints],[ImpPointsHidden],[ImpCcrsID]) VALUES (,,NULL,NULL,,);</v>
      </c>
    </row>
    <row r="1403" spans="23:23">
      <c r="W1403" s="68" t="str">
        <f t="shared" si="24"/>
        <v>INSERT INTO dbmanottbe.[dbo].Results_Import ([ImpSerieNum],[ImpPassage],[ImpMedalID],[ImpPoints],[ImpPointsHidden],[ImpCcrsID]) VALUES (,,NULL,NULL,,);</v>
      </c>
    </row>
    <row r="1404" spans="23:23">
      <c r="W1404" s="68" t="str">
        <f t="shared" si="24"/>
        <v>INSERT INTO dbmanottbe.[dbo].Results_Import ([ImpSerieNum],[ImpPassage],[ImpMedalID],[ImpPoints],[ImpPointsHidden],[ImpCcrsID]) VALUES (,,NULL,NULL,,);</v>
      </c>
    </row>
    <row r="1405" spans="23:23">
      <c r="W1405" s="68" t="str">
        <f t="shared" si="24"/>
        <v>INSERT INTO dbmanottbe.[dbo].Results_Import ([ImpSerieNum],[ImpPassage],[ImpMedalID],[ImpPoints],[ImpPointsHidden],[ImpCcrsID]) VALUES (,,NULL,NULL,,);</v>
      </c>
    </row>
    <row r="1406" spans="23:23">
      <c r="W1406" s="68" t="str">
        <f t="shared" si="24"/>
        <v>INSERT INTO dbmanottbe.[dbo].Results_Import ([ImpSerieNum],[ImpPassage],[ImpMedalID],[ImpPoints],[ImpPointsHidden],[ImpCcrsID]) VALUES (,,NULL,NULL,,);</v>
      </c>
    </row>
    <row r="1407" spans="23:23">
      <c r="W1407" s="68" t="str">
        <f t="shared" si="24"/>
        <v>INSERT INTO dbmanottbe.[dbo].Results_Import ([ImpSerieNum],[ImpPassage],[ImpMedalID],[ImpPoints],[ImpPointsHidden],[ImpCcrsID]) VALUES (,,NULL,NULL,,);</v>
      </c>
    </row>
    <row r="1408" spans="23:23">
      <c r="W1408" s="68" t="str">
        <f t="shared" si="24"/>
        <v>INSERT INTO dbmanottbe.[dbo].Results_Import ([ImpSerieNum],[ImpPassage],[ImpMedalID],[ImpPoints],[ImpPointsHidden],[ImpCcrsID]) VALUES (,,NULL,NULL,,);</v>
      </c>
    </row>
    <row r="1409" spans="23:23">
      <c r="W1409" s="68" t="str">
        <f t="shared" si="24"/>
        <v>INSERT INTO dbmanottbe.[dbo].Results_Import ([ImpSerieNum],[ImpPassage],[ImpMedalID],[ImpPoints],[ImpPointsHidden],[ImpCcrsID]) VALUES (,,NULL,NULL,,);</v>
      </c>
    </row>
    <row r="1410" spans="23:23">
      <c r="W1410" s="68" t="str">
        <f t="shared" si="24"/>
        <v>INSERT INTO dbmanottbe.[dbo].Results_Import ([ImpSerieNum],[ImpPassage],[ImpMedalID],[ImpPoints],[ImpPointsHidden],[ImpCcrsID]) VALUES (,,NULL,NULL,,);</v>
      </c>
    </row>
    <row r="1411" spans="23:23">
      <c r="W1411" s="68" t="str">
        <f t="shared" ref="W1411:W1474" si="25">"INSERT INTO "&amp;$U$2&amp;" ([ImpSerieNum],[ImpPassage],[ImpMedalID],[ImpPoints],[ImpPointsHidden],[ImpCcrsID]) VALUES ("&amp;B1411&amp;","&amp;C1411&amp;","&amp;IF(D1411="","NULL","'"&amp;D1411&amp;"'")&amp;","&amp;IF(E1411="","NULL",SUBSTITUTE(E1411,",","."))&amp;","&amp;SUBSTITUTE(F1411,",",".")&amp;","&amp;G1411&amp;");"</f>
        <v>INSERT INTO dbmanottbe.[dbo].Results_Import ([ImpSerieNum],[ImpPassage],[ImpMedalID],[ImpPoints],[ImpPointsHidden],[ImpCcrsID]) VALUES (,,NULL,NULL,,);</v>
      </c>
    </row>
    <row r="1412" spans="23:23">
      <c r="W1412" s="68" t="str">
        <f t="shared" si="25"/>
        <v>INSERT INTO dbmanottbe.[dbo].Results_Import ([ImpSerieNum],[ImpPassage],[ImpMedalID],[ImpPoints],[ImpPointsHidden],[ImpCcrsID]) VALUES (,,NULL,NULL,,);</v>
      </c>
    </row>
    <row r="1413" spans="23:23">
      <c r="W1413" s="68" t="str">
        <f t="shared" si="25"/>
        <v>INSERT INTO dbmanottbe.[dbo].Results_Import ([ImpSerieNum],[ImpPassage],[ImpMedalID],[ImpPoints],[ImpPointsHidden],[ImpCcrsID]) VALUES (,,NULL,NULL,,);</v>
      </c>
    </row>
    <row r="1414" spans="23:23">
      <c r="W1414" s="68" t="str">
        <f t="shared" si="25"/>
        <v>INSERT INTO dbmanottbe.[dbo].Results_Import ([ImpSerieNum],[ImpPassage],[ImpMedalID],[ImpPoints],[ImpPointsHidden],[ImpCcrsID]) VALUES (,,NULL,NULL,,);</v>
      </c>
    </row>
    <row r="1415" spans="23:23">
      <c r="W1415" s="68" t="str">
        <f t="shared" si="25"/>
        <v>INSERT INTO dbmanottbe.[dbo].Results_Import ([ImpSerieNum],[ImpPassage],[ImpMedalID],[ImpPoints],[ImpPointsHidden],[ImpCcrsID]) VALUES (,,NULL,NULL,,);</v>
      </c>
    </row>
    <row r="1416" spans="23:23">
      <c r="W1416" s="68" t="str">
        <f t="shared" si="25"/>
        <v>INSERT INTO dbmanottbe.[dbo].Results_Import ([ImpSerieNum],[ImpPassage],[ImpMedalID],[ImpPoints],[ImpPointsHidden],[ImpCcrsID]) VALUES (,,NULL,NULL,,);</v>
      </c>
    </row>
    <row r="1417" spans="23:23">
      <c r="W1417" s="68" t="str">
        <f t="shared" si="25"/>
        <v>INSERT INTO dbmanottbe.[dbo].Results_Import ([ImpSerieNum],[ImpPassage],[ImpMedalID],[ImpPoints],[ImpPointsHidden],[ImpCcrsID]) VALUES (,,NULL,NULL,,);</v>
      </c>
    </row>
    <row r="1418" spans="23:23">
      <c r="W1418" s="68" t="str">
        <f t="shared" si="25"/>
        <v>INSERT INTO dbmanottbe.[dbo].Results_Import ([ImpSerieNum],[ImpPassage],[ImpMedalID],[ImpPoints],[ImpPointsHidden],[ImpCcrsID]) VALUES (,,NULL,NULL,,);</v>
      </c>
    </row>
    <row r="1419" spans="23:23">
      <c r="W1419" s="68" t="str">
        <f t="shared" si="25"/>
        <v>INSERT INTO dbmanottbe.[dbo].Results_Import ([ImpSerieNum],[ImpPassage],[ImpMedalID],[ImpPoints],[ImpPointsHidden],[ImpCcrsID]) VALUES (,,NULL,NULL,,);</v>
      </c>
    </row>
    <row r="1420" spans="23:23">
      <c r="W1420" s="68" t="str">
        <f t="shared" si="25"/>
        <v>INSERT INTO dbmanottbe.[dbo].Results_Import ([ImpSerieNum],[ImpPassage],[ImpMedalID],[ImpPoints],[ImpPointsHidden],[ImpCcrsID]) VALUES (,,NULL,NULL,,);</v>
      </c>
    </row>
    <row r="1421" spans="23:23">
      <c r="W1421" s="68" t="str">
        <f t="shared" si="25"/>
        <v>INSERT INTO dbmanottbe.[dbo].Results_Import ([ImpSerieNum],[ImpPassage],[ImpMedalID],[ImpPoints],[ImpPointsHidden],[ImpCcrsID]) VALUES (,,NULL,NULL,,);</v>
      </c>
    </row>
    <row r="1422" spans="23:23">
      <c r="W1422" s="68" t="str">
        <f t="shared" si="25"/>
        <v>INSERT INTO dbmanottbe.[dbo].Results_Import ([ImpSerieNum],[ImpPassage],[ImpMedalID],[ImpPoints],[ImpPointsHidden],[ImpCcrsID]) VALUES (,,NULL,NULL,,);</v>
      </c>
    </row>
    <row r="1423" spans="23:23">
      <c r="W1423" s="68" t="str">
        <f t="shared" si="25"/>
        <v>INSERT INTO dbmanottbe.[dbo].Results_Import ([ImpSerieNum],[ImpPassage],[ImpMedalID],[ImpPoints],[ImpPointsHidden],[ImpCcrsID]) VALUES (,,NULL,NULL,,);</v>
      </c>
    </row>
    <row r="1424" spans="23:23">
      <c r="W1424" s="68" t="str">
        <f t="shared" si="25"/>
        <v>INSERT INTO dbmanottbe.[dbo].Results_Import ([ImpSerieNum],[ImpPassage],[ImpMedalID],[ImpPoints],[ImpPointsHidden],[ImpCcrsID]) VALUES (,,NULL,NULL,,);</v>
      </c>
    </row>
    <row r="1425" spans="23:23">
      <c r="W1425" s="68" t="str">
        <f t="shared" si="25"/>
        <v>INSERT INTO dbmanottbe.[dbo].Results_Import ([ImpSerieNum],[ImpPassage],[ImpMedalID],[ImpPoints],[ImpPointsHidden],[ImpCcrsID]) VALUES (,,NULL,NULL,,);</v>
      </c>
    </row>
    <row r="1426" spans="23:23">
      <c r="W1426" s="68" t="str">
        <f t="shared" si="25"/>
        <v>INSERT INTO dbmanottbe.[dbo].Results_Import ([ImpSerieNum],[ImpPassage],[ImpMedalID],[ImpPoints],[ImpPointsHidden],[ImpCcrsID]) VALUES (,,NULL,NULL,,);</v>
      </c>
    </row>
    <row r="1427" spans="23:23">
      <c r="W1427" s="68" t="str">
        <f t="shared" si="25"/>
        <v>INSERT INTO dbmanottbe.[dbo].Results_Import ([ImpSerieNum],[ImpPassage],[ImpMedalID],[ImpPoints],[ImpPointsHidden],[ImpCcrsID]) VALUES (,,NULL,NULL,,);</v>
      </c>
    </row>
    <row r="1428" spans="23:23">
      <c r="W1428" s="68" t="str">
        <f t="shared" si="25"/>
        <v>INSERT INTO dbmanottbe.[dbo].Results_Import ([ImpSerieNum],[ImpPassage],[ImpMedalID],[ImpPoints],[ImpPointsHidden],[ImpCcrsID]) VALUES (,,NULL,NULL,,);</v>
      </c>
    </row>
    <row r="1429" spans="23:23">
      <c r="W1429" s="68" t="str">
        <f t="shared" si="25"/>
        <v>INSERT INTO dbmanottbe.[dbo].Results_Import ([ImpSerieNum],[ImpPassage],[ImpMedalID],[ImpPoints],[ImpPointsHidden],[ImpCcrsID]) VALUES (,,NULL,NULL,,);</v>
      </c>
    </row>
    <row r="1430" spans="23:23">
      <c r="W1430" s="68" t="str">
        <f t="shared" si="25"/>
        <v>INSERT INTO dbmanottbe.[dbo].Results_Import ([ImpSerieNum],[ImpPassage],[ImpMedalID],[ImpPoints],[ImpPointsHidden],[ImpCcrsID]) VALUES (,,NULL,NULL,,);</v>
      </c>
    </row>
    <row r="1431" spans="23:23">
      <c r="W1431" s="68" t="str">
        <f t="shared" si="25"/>
        <v>INSERT INTO dbmanottbe.[dbo].Results_Import ([ImpSerieNum],[ImpPassage],[ImpMedalID],[ImpPoints],[ImpPointsHidden],[ImpCcrsID]) VALUES (,,NULL,NULL,,);</v>
      </c>
    </row>
    <row r="1432" spans="23:23">
      <c r="W1432" s="68" t="str">
        <f t="shared" si="25"/>
        <v>INSERT INTO dbmanottbe.[dbo].Results_Import ([ImpSerieNum],[ImpPassage],[ImpMedalID],[ImpPoints],[ImpPointsHidden],[ImpCcrsID]) VALUES (,,NULL,NULL,,);</v>
      </c>
    </row>
    <row r="1433" spans="23:23">
      <c r="W1433" s="68" t="str">
        <f t="shared" si="25"/>
        <v>INSERT INTO dbmanottbe.[dbo].Results_Import ([ImpSerieNum],[ImpPassage],[ImpMedalID],[ImpPoints],[ImpPointsHidden],[ImpCcrsID]) VALUES (,,NULL,NULL,,);</v>
      </c>
    </row>
    <row r="1434" spans="23:23">
      <c r="W1434" s="68" t="str">
        <f t="shared" si="25"/>
        <v>INSERT INTO dbmanottbe.[dbo].Results_Import ([ImpSerieNum],[ImpPassage],[ImpMedalID],[ImpPoints],[ImpPointsHidden],[ImpCcrsID]) VALUES (,,NULL,NULL,,);</v>
      </c>
    </row>
    <row r="1435" spans="23:23">
      <c r="W1435" s="68" t="str">
        <f t="shared" si="25"/>
        <v>INSERT INTO dbmanottbe.[dbo].Results_Import ([ImpSerieNum],[ImpPassage],[ImpMedalID],[ImpPoints],[ImpPointsHidden],[ImpCcrsID]) VALUES (,,NULL,NULL,,);</v>
      </c>
    </row>
    <row r="1436" spans="23:23">
      <c r="W1436" s="68" t="str">
        <f t="shared" si="25"/>
        <v>INSERT INTO dbmanottbe.[dbo].Results_Import ([ImpSerieNum],[ImpPassage],[ImpMedalID],[ImpPoints],[ImpPointsHidden],[ImpCcrsID]) VALUES (,,NULL,NULL,,);</v>
      </c>
    </row>
    <row r="1437" spans="23:23">
      <c r="W1437" s="68" t="str">
        <f t="shared" si="25"/>
        <v>INSERT INTO dbmanottbe.[dbo].Results_Import ([ImpSerieNum],[ImpPassage],[ImpMedalID],[ImpPoints],[ImpPointsHidden],[ImpCcrsID]) VALUES (,,NULL,NULL,,);</v>
      </c>
    </row>
    <row r="1438" spans="23:23">
      <c r="W1438" s="68" t="str">
        <f t="shared" si="25"/>
        <v>INSERT INTO dbmanottbe.[dbo].Results_Import ([ImpSerieNum],[ImpPassage],[ImpMedalID],[ImpPoints],[ImpPointsHidden],[ImpCcrsID]) VALUES (,,NULL,NULL,,);</v>
      </c>
    </row>
    <row r="1439" spans="23:23">
      <c r="W1439" s="68" t="str">
        <f t="shared" si="25"/>
        <v>INSERT INTO dbmanottbe.[dbo].Results_Import ([ImpSerieNum],[ImpPassage],[ImpMedalID],[ImpPoints],[ImpPointsHidden],[ImpCcrsID]) VALUES (,,NULL,NULL,,);</v>
      </c>
    </row>
    <row r="1440" spans="23:23">
      <c r="W1440" s="68" t="str">
        <f t="shared" si="25"/>
        <v>INSERT INTO dbmanottbe.[dbo].Results_Import ([ImpSerieNum],[ImpPassage],[ImpMedalID],[ImpPoints],[ImpPointsHidden],[ImpCcrsID]) VALUES (,,NULL,NULL,,);</v>
      </c>
    </row>
    <row r="1441" spans="23:23">
      <c r="W1441" s="68" t="str">
        <f t="shared" si="25"/>
        <v>INSERT INTO dbmanottbe.[dbo].Results_Import ([ImpSerieNum],[ImpPassage],[ImpMedalID],[ImpPoints],[ImpPointsHidden],[ImpCcrsID]) VALUES (,,NULL,NULL,,);</v>
      </c>
    </row>
    <row r="1442" spans="23:23">
      <c r="W1442" s="68" t="str">
        <f t="shared" si="25"/>
        <v>INSERT INTO dbmanottbe.[dbo].Results_Import ([ImpSerieNum],[ImpPassage],[ImpMedalID],[ImpPoints],[ImpPointsHidden],[ImpCcrsID]) VALUES (,,NULL,NULL,,);</v>
      </c>
    </row>
    <row r="1443" spans="23:23">
      <c r="W1443" s="68" t="str">
        <f t="shared" si="25"/>
        <v>INSERT INTO dbmanottbe.[dbo].Results_Import ([ImpSerieNum],[ImpPassage],[ImpMedalID],[ImpPoints],[ImpPointsHidden],[ImpCcrsID]) VALUES (,,NULL,NULL,,);</v>
      </c>
    </row>
    <row r="1444" spans="23:23">
      <c r="W1444" s="68" t="str">
        <f t="shared" si="25"/>
        <v>INSERT INTO dbmanottbe.[dbo].Results_Import ([ImpSerieNum],[ImpPassage],[ImpMedalID],[ImpPoints],[ImpPointsHidden],[ImpCcrsID]) VALUES (,,NULL,NULL,,);</v>
      </c>
    </row>
    <row r="1445" spans="23:23">
      <c r="W1445" s="68" t="str">
        <f t="shared" si="25"/>
        <v>INSERT INTO dbmanottbe.[dbo].Results_Import ([ImpSerieNum],[ImpPassage],[ImpMedalID],[ImpPoints],[ImpPointsHidden],[ImpCcrsID]) VALUES (,,NULL,NULL,,);</v>
      </c>
    </row>
    <row r="1446" spans="23:23">
      <c r="W1446" s="68" t="str">
        <f t="shared" si="25"/>
        <v>INSERT INTO dbmanottbe.[dbo].Results_Import ([ImpSerieNum],[ImpPassage],[ImpMedalID],[ImpPoints],[ImpPointsHidden],[ImpCcrsID]) VALUES (,,NULL,NULL,,);</v>
      </c>
    </row>
    <row r="1447" spans="23:23">
      <c r="W1447" s="68" t="str">
        <f t="shared" si="25"/>
        <v>INSERT INTO dbmanottbe.[dbo].Results_Import ([ImpSerieNum],[ImpPassage],[ImpMedalID],[ImpPoints],[ImpPointsHidden],[ImpCcrsID]) VALUES (,,NULL,NULL,,);</v>
      </c>
    </row>
    <row r="1448" spans="23:23">
      <c r="W1448" s="68" t="str">
        <f t="shared" si="25"/>
        <v>INSERT INTO dbmanottbe.[dbo].Results_Import ([ImpSerieNum],[ImpPassage],[ImpMedalID],[ImpPoints],[ImpPointsHidden],[ImpCcrsID]) VALUES (,,NULL,NULL,,);</v>
      </c>
    </row>
    <row r="1449" spans="23:23">
      <c r="W1449" s="68" t="str">
        <f t="shared" si="25"/>
        <v>INSERT INTO dbmanottbe.[dbo].Results_Import ([ImpSerieNum],[ImpPassage],[ImpMedalID],[ImpPoints],[ImpPointsHidden],[ImpCcrsID]) VALUES (,,NULL,NULL,,);</v>
      </c>
    </row>
    <row r="1450" spans="23:23">
      <c r="W1450" s="68" t="str">
        <f t="shared" si="25"/>
        <v>INSERT INTO dbmanottbe.[dbo].Results_Import ([ImpSerieNum],[ImpPassage],[ImpMedalID],[ImpPoints],[ImpPointsHidden],[ImpCcrsID]) VALUES (,,NULL,NULL,,);</v>
      </c>
    </row>
    <row r="1451" spans="23:23">
      <c r="W1451" s="68" t="str">
        <f t="shared" si="25"/>
        <v>INSERT INTO dbmanottbe.[dbo].Results_Import ([ImpSerieNum],[ImpPassage],[ImpMedalID],[ImpPoints],[ImpPointsHidden],[ImpCcrsID]) VALUES (,,NULL,NULL,,);</v>
      </c>
    </row>
    <row r="1452" spans="23:23">
      <c r="W1452" s="68" t="str">
        <f t="shared" si="25"/>
        <v>INSERT INTO dbmanottbe.[dbo].Results_Import ([ImpSerieNum],[ImpPassage],[ImpMedalID],[ImpPoints],[ImpPointsHidden],[ImpCcrsID]) VALUES (,,NULL,NULL,,);</v>
      </c>
    </row>
    <row r="1453" spans="23:23">
      <c r="W1453" s="68" t="str">
        <f t="shared" si="25"/>
        <v>INSERT INTO dbmanottbe.[dbo].Results_Import ([ImpSerieNum],[ImpPassage],[ImpMedalID],[ImpPoints],[ImpPointsHidden],[ImpCcrsID]) VALUES (,,NULL,NULL,,);</v>
      </c>
    </row>
    <row r="1454" spans="23:23">
      <c r="W1454" s="68" t="str">
        <f t="shared" si="25"/>
        <v>INSERT INTO dbmanottbe.[dbo].Results_Import ([ImpSerieNum],[ImpPassage],[ImpMedalID],[ImpPoints],[ImpPointsHidden],[ImpCcrsID]) VALUES (,,NULL,NULL,,);</v>
      </c>
    </row>
    <row r="1455" spans="23:23">
      <c r="W1455" s="68" t="str">
        <f t="shared" si="25"/>
        <v>INSERT INTO dbmanottbe.[dbo].Results_Import ([ImpSerieNum],[ImpPassage],[ImpMedalID],[ImpPoints],[ImpPointsHidden],[ImpCcrsID]) VALUES (,,NULL,NULL,,);</v>
      </c>
    </row>
    <row r="1456" spans="23:23">
      <c r="W1456" s="68" t="str">
        <f t="shared" si="25"/>
        <v>INSERT INTO dbmanottbe.[dbo].Results_Import ([ImpSerieNum],[ImpPassage],[ImpMedalID],[ImpPoints],[ImpPointsHidden],[ImpCcrsID]) VALUES (,,NULL,NULL,,);</v>
      </c>
    </row>
    <row r="1457" spans="23:23">
      <c r="W1457" s="68" t="str">
        <f t="shared" si="25"/>
        <v>INSERT INTO dbmanottbe.[dbo].Results_Import ([ImpSerieNum],[ImpPassage],[ImpMedalID],[ImpPoints],[ImpPointsHidden],[ImpCcrsID]) VALUES (,,NULL,NULL,,);</v>
      </c>
    </row>
    <row r="1458" spans="23:23">
      <c r="W1458" s="68" t="str">
        <f t="shared" si="25"/>
        <v>INSERT INTO dbmanottbe.[dbo].Results_Import ([ImpSerieNum],[ImpPassage],[ImpMedalID],[ImpPoints],[ImpPointsHidden],[ImpCcrsID]) VALUES (,,NULL,NULL,,);</v>
      </c>
    </row>
    <row r="1459" spans="23:23">
      <c r="W1459" s="68" t="str">
        <f t="shared" si="25"/>
        <v>INSERT INTO dbmanottbe.[dbo].Results_Import ([ImpSerieNum],[ImpPassage],[ImpMedalID],[ImpPoints],[ImpPointsHidden],[ImpCcrsID]) VALUES (,,NULL,NULL,,);</v>
      </c>
    </row>
    <row r="1460" spans="23:23">
      <c r="W1460" s="68" t="str">
        <f t="shared" si="25"/>
        <v>INSERT INTO dbmanottbe.[dbo].Results_Import ([ImpSerieNum],[ImpPassage],[ImpMedalID],[ImpPoints],[ImpPointsHidden],[ImpCcrsID]) VALUES (,,NULL,NULL,,);</v>
      </c>
    </row>
    <row r="1461" spans="23:23">
      <c r="W1461" s="68" t="str">
        <f t="shared" si="25"/>
        <v>INSERT INTO dbmanottbe.[dbo].Results_Import ([ImpSerieNum],[ImpPassage],[ImpMedalID],[ImpPoints],[ImpPointsHidden],[ImpCcrsID]) VALUES (,,NULL,NULL,,);</v>
      </c>
    </row>
    <row r="1462" spans="23:23">
      <c r="W1462" s="68" t="str">
        <f t="shared" si="25"/>
        <v>INSERT INTO dbmanottbe.[dbo].Results_Import ([ImpSerieNum],[ImpPassage],[ImpMedalID],[ImpPoints],[ImpPointsHidden],[ImpCcrsID]) VALUES (,,NULL,NULL,,);</v>
      </c>
    </row>
    <row r="1463" spans="23:23">
      <c r="W1463" s="68" t="str">
        <f t="shared" si="25"/>
        <v>INSERT INTO dbmanottbe.[dbo].Results_Import ([ImpSerieNum],[ImpPassage],[ImpMedalID],[ImpPoints],[ImpPointsHidden],[ImpCcrsID]) VALUES (,,NULL,NULL,,);</v>
      </c>
    </row>
    <row r="1464" spans="23:23">
      <c r="W1464" s="68" t="str">
        <f t="shared" si="25"/>
        <v>INSERT INTO dbmanottbe.[dbo].Results_Import ([ImpSerieNum],[ImpPassage],[ImpMedalID],[ImpPoints],[ImpPointsHidden],[ImpCcrsID]) VALUES (,,NULL,NULL,,);</v>
      </c>
    </row>
    <row r="1465" spans="23:23">
      <c r="W1465" s="68" t="str">
        <f t="shared" si="25"/>
        <v>INSERT INTO dbmanottbe.[dbo].Results_Import ([ImpSerieNum],[ImpPassage],[ImpMedalID],[ImpPoints],[ImpPointsHidden],[ImpCcrsID]) VALUES (,,NULL,NULL,,);</v>
      </c>
    </row>
    <row r="1466" spans="23:23">
      <c r="W1466" s="68" t="str">
        <f t="shared" si="25"/>
        <v>INSERT INTO dbmanottbe.[dbo].Results_Import ([ImpSerieNum],[ImpPassage],[ImpMedalID],[ImpPoints],[ImpPointsHidden],[ImpCcrsID]) VALUES (,,NULL,NULL,,);</v>
      </c>
    </row>
    <row r="1467" spans="23:23">
      <c r="W1467" s="68" t="str">
        <f t="shared" si="25"/>
        <v>INSERT INTO dbmanottbe.[dbo].Results_Import ([ImpSerieNum],[ImpPassage],[ImpMedalID],[ImpPoints],[ImpPointsHidden],[ImpCcrsID]) VALUES (,,NULL,NULL,,);</v>
      </c>
    </row>
    <row r="1468" spans="23:23">
      <c r="W1468" s="68" t="str">
        <f t="shared" si="25"/>
        <v>INSERT INTO dbmanottbe.[dbo].Results_Import ([ImpSerieNum],[ImpPassage],[ImpMedalID],[ImpPoints],[ImpPointsHidden],[ImpCcrsID]) VALUES (,,NULL,NULL,,);</v>
      </c>
    </row>
    <row r="1469" spans="23:23">
      <c r="W1469" s="68" t="str">
        <f t="shared" si="25"/>
        <v>INSERT INTO dbmanottbe.[dbo].Results_Import ([ImpSerieNum],[ImpPassage],[ImpMedalID],[ImpPoints],[ImpPointsHidden],[ImpCcrsID]) VALUES (,,NULL,NULL,,);</v>
      </c>
    </row>
    <row r="1470" spans="23:23">
      <c r="W1470" s="68" t="str">
        <f t="shared" si="25"/>
        <v>INSERT INTO dbmanottbe.[dbo].Results_Import ([ImpSerieNum],[ImpPassage],[ImpMedalID],[ImpPoints],[ImpPointsHidden],[ImpCcrsID]) VALUES (,,NULL,NULL,,);</v>
      </c>
    </row>
    <row r="1471" spans="23:23">
      <c r="W1471" s="68" t="str">
        <f t="shared" si="25"/>
        <v>INSERT INTO dbmanottbe.[dbo].Results_Import ([ImpSerieNum],[ImpPassage],[ImpMedalID],[ImpPoints],[ImpPointsHidden],[ImpCcrsID]) VALUES (,,NULL,NULL,,);</v>
      </c>
    </row>
    <row r="1472" spans="23:23">
      <c r="W1472" s="68" t="str">
        <f t="shared" si="25"/>
        <v>INSERT INTO dbmanottbe.[dbo].Results_Import ([ImpSerieNum],[ImpPassage],[ImpMedalID],[ImpPoints],[ImpPointsHidden],[ImpCcrsID]) VALUES (,,NULL,NULL,,);</v>
      </c>
    </row>
    <row r="1473" spans="23:23">
      <c r="W1473" s="68" t="str">
        <f t="shared" si="25"/>
        <v>INSERT INTO dbmanottbe.[dbo].Results_Import ([ImpSerieNum],[ImpPassage],[ImpMedalID],[ImpPoints],[ImpPointsHidden],[ImpCcrsID]) VALUES (,,NULL,NULL,,);</v>
      </c>
    </row>
    <row r="1474" spans="23:23">
      <c r="W1474" s="68" t="str">
        <f t="shared" si="25"/>
        <v>INSERT INTO dbmanottbe.[dbo].Results_Import ([ImpSerieNum],[ImpPassage],[ImpMedalID],[ImpPoints],[ImpPointsHidden],[ImpCcrsID]) VALUES (,,NULL,NULL,,);</v>
      </c>
    </row>
    <row r="1475" spans="23:23">
      <c r="W1475" s="68" t="str">
        <f t="shared" ref="W1475:W1538" si="26">"INSERT INTO "&amp;$U$2&amp;" ([ImpSerieNum],[ImpPassage],[ImpMedalID],[ImpPoints],[ImpPointsHidden],[ImpCcrsID]) VALUES ("&amp;B1475&amp;","&amp;C1475&amp;","&amp;IF(D1475="","NULL","'"&amp;D1475&amp;"'")&amp;","&amp;IF(E1475="","NULL",SUBSTITUTE(E1475,",","."))&amp;","&amp;SUBSTITUTE(F1475,",",".")&amp;","&amp;G1475&amp;");"</f>
        <v>INSERT INTO dbmanottbe.[dbo].Results_Import ([ImpSerieNum],[ImpPassage],[ImpMedalID],[ImpPoints],[ImpPointsHidden],[ImpCcrsID]) VALUES (,,NULL,NULL,,);</v>
      </c>
    </row>
    <row r="1476" spans="23:23">
      <c r="W1476" s="68" t="str">
        <f t="shared" si="26"/>
        <v>INSERT INTO dbmanottbe.[dbo].Results_Import ([ImpSerieNum],[ImpPassage],[ImpMedalID],[ImpPoints],[ImpPointsHidden],[ImpCcrsID]) VALUES (,,NULL,NULL,,);</v>
      </c>
    </row>
    <row r="1477" spans="23:23">
      <c r="W1477" s="68" t="str">
        <f t="shared" si="26"/>
        <v>INSERT INTO dbmanottbe.[dbo].Results_Import ([ImpSerieNum],[ImpPassage],[ImpMedalID],[ImpPoints],[ImpPointsHidden],[ImpCcrsID]) VALUES (,,NULL,NULL,,);</v>
      </c>
    </row>
    <row r="1478" spans="23:23">
      <c r="W1478" s="68" t="str">
        <f t="shared" si="26"/>
        <v>INSERT INTO dbmanottbe.[dbo].Results_Import ([ImpSerieNum],[ImpPassage],[ImpMedalID],[ImpPoints],[ImpPointsHidden],[ImpCcrsID]) VALUES (,,NULL,NULL,,);</v>
      </c>
    </row>
    <row r="1479" spans="23:23">
      <c r="W1479" s="68" t="str">
        <f t="shared" si="26"/>
        <v>INSERT INTO dbmanottbe.[dbo].Results_Import ([ImpSerieNum],[ImpPassage],[ImpMedalID],[ImpPoints],[ImpPointsHidden],[ImpCcrsID]) VALUES (,,NULL,NULL,,);</v>
      </c>
    </row>
    <row r="1480" spans="23:23">
      <c r="W1480" s="68" t="str">
        <f t="shared" si="26"/>
        <v>INSERT INTO dbmanottbe.[dbo].Results_Import ([ImpSerieNum],[ImpPassage],[ImpMedalID],[ImpPoints],[ImpPointsHidden],[ImpCcrsID]) VALUES (,,NULL,NULL,,);</v>
      </c>
    </row>
    <row r="1481" spans="23:23">
      <c r="W1481" s="68" t="str">
        <f t="shared" si="26"/>
        <v>INSERT INTO dbmanottbe.[dbo].Results_Import ([ImpSerieNum],[ImpPassage],[ImpMedalID],[ImpPoints],[ImpPointsHidden],[ImpCcrsID]) VALUES (,,NULL,NULL,,);</v>
      </c>
    </row>
    <row r="1482" spans="23:23">
      <c r="W1482" s="68" t="str">
        <f t="shared" si="26"/>
        <v>INSERT INTO dbmanottbe.[dbo].Results_Import ([ImpSerieNum],[ImpPassage],[ImpMedalID],[ImpPoints],[ImpPointsHidden],[ImpCcrsID]) VALUES (,,NULL,NULL,,);</v>
      </c>
    </row>
    <row r="1483" spans="23:23">
      <c r="W1483" s="68" t="str">
        <f t="shared" si="26"/>
        <v>INSERT INTO dbmanottbe.[dbo].Results_Import ([ImpSerieNum],[ImpPassage],[ImpMedalID],[ImpPoints],[ImpPointsHidden],[ImpCcrsID]) VALUES (,,NULL,NULL,,);</v>
      </c>
    </row>
    <row r="1484" spans="23:23">
      <c r="W1484" s="68" t="str">
        <f t="shared" si="26"/>
        <v>INSERT INTO dbmanottbe.[dbo].Results_Import ([ImpSerieNum],[ImpPassage],[ImpMedalID],[ImpPoints],[ImpPointsHidden],[ImpCcrsID]) VALUES (,,NULL,NULL,,);</v>
      </c>
    </row>
    <row r="1485" spans="23:23">
      <c r="W1485" s="68" t="str">
        <f t="shared" si="26"/>
        <v>INSERT INTO dbmanottbe.[dbo].Results_Import ([ImpSerieNum],[ImpPassage],[ImpMedalID],[ImpPoints],[ImpPointsHidden],[ImpCcrsID]) VALUES (,,NULL,NULL,,);</v>
      </c>
    </row>
    <row r="1486" spans="23:23">
      <c r="W1486" s="68" t="str">
        <f t="shared" si="26"/>
        <v>INSERT INTO dbmanottbe.[dbo].Results_Import ([ImpSerieNum],[ImpPassage],[ImpMedalID],[ImpPoints],[ImpPointsHidden],[ImpCcrsID]) VALUES (,,NULL,NULL,,);</v>
      </c>
    </row>
    <row r="1487" spans="23:23">
      <c r="W1487" s="68" t="str">
        <f t="shared" si="26"/>
        <v>INSERT INTO dbmanottbe.[dbo].Results_Import ([ImpSerieNum],[ImpPassage],[ImpMedalID],[ImpPoints],[ImpPointsHidden],[ImpCcrsID]) VALUES (,,NULL,NULL,,);</v>
      </c>
    </row>
    <row r="1488" spans="23:23">
      <c r="W1488" s="68" t="str">
        <f t="shared" si="26"/>
        <v>INSERT INTO dbmanottbe.[dbo].Results_Import ([ImpSerieNum],[ImpPassage],[ImpMedalID],[ImpPoints],[ImpPointsHidden],[ImpCcrsID]) VALUES (,,NULL,NULL,,);</v>
      </c>
    </row>
    <row r="1489" spans="23:23">
      <c r="W1489" s="68" t="str">
        <f t="shared" si="26"/>
        <v>INSERT INTO dbmanottbe.[dbo].Results_Import ([ImpSerieNum],[ImpPassage],[ImpMedalID],[ImpPoints],[ImpPointsHidden],[ImpCcrsID]) VALUES (,,NULL,NULL,,);</v>
      </c>
    </row>
    <row r="1490" spans="23:23">
      <c r="W1490" s="68" t="str">
        <f t="shared" si="26"/>
        <v>INSERT INTO dbmanottbe.[dbo].Results_Import ([ImpSerieNum],[ImpPassage],[ImpMedalID],[ImpPoints],[ImpPointsHidden],[ImpCcrsID]) VALUES (,,NULL,NULL,,);</v>
      </c>
    </row>
    <row r="1491" spans="23:23">
      <c r="W1491" s="68" t="str">
        <f t="shared" si="26"/>
        <v>INSERT INTO dbmanottbe.[dbo].Results_Import ([ImpSerieNum],[ImpPassage],[ImpMedalID],[ImpPoints],[ImpPointsHidden],[ImpCcrsID]) VALUES (,,NULL,NULL,,);</v>
      </c>
    </row>
    <row r="1492" spans="23:23">
      <c r="W1492" s="68" t="str">
        <f t="shared" si="26"/>
        <v>INSERT INTO dbmanottbe.[dbo].Results_Import ([ImpSerieNum],[ImpPassage],[ImpMedalID],[ImpPoints],[ImpPointsHidden],[ImpCcrsID]) VALUES (,,NULL,NULL,,);</v>
      </c>
    </row>
    <row r="1493" spans="23:23">
      <c r="W1493" s="68" t="str">
        <f t="shared" si="26"/>
        <v>INSERT INTO dbmanottbe.[dbo].Results_Import ([ImpSerieNum],[ImpPassage],[ImpMedalID],[ImpPoints],[ImpPointsHidden],[ImpCcrsID]) VALUES (,,NULL,NULL,,);</v>
      </c>
    </row>
    <row r="1494" spans="23:23">
      <c r="W1494" s="68" t="str">
        <f t="shared" si="26"/>
        <v>INSERT INTO dbmanottbe.[dbo].Results_Import ([ImpSerieNum],[ImpPassage],[ImpMedalID],[ImpPoints],[ImpPointsHidden],[ImpCcrsID]) VALUES (,,NULL,NULL,,);</v>
      </c>
    </row>
    <row r="1495" spans="23:23">
      <c r="W1495" s="68" t="str">
        <f t="shared" si="26"/>
        <v>INSERT INTO dbmanottbe.[dbo].Results_Import ([ImpSerieNum],[ImpPassage],[ImpMedalID],[ImpPoints],[ImpPointsHidden],[ImpCcrsID]) VALUES (,,NULL,NULL,,);</v>
      </c>
    </row>
    <row r="1496" spans="23:23">
      <c r="W1496" s="68" t="str">
        <f t="shared" si="26"/>
        <v>INSERT INTO dbmanottbe.[dbo].Results_Import ([ImpSerieNum],[ImpPassage],[ImpMedalID],[ImpPoints],[ImpPointsHidden],[ImpCcrsID]) VALUES (,,NULL,NULL,,);</v>
      </c>
    </row>
    <row r="1497" spans="23:23">
      <c r="W1497" s="68" t="str">
        <f t="shared" si="26"/>
        <v>INSERT INTO dbmanottbe.[dbo].Results_Import ([ImpSerieNum],[ImpPassage],[ImpMedalID],[ImpPoints],[ImpPointsHidden],[ImpCcrsID]) VALUES (,,NULL,NULL,,);</v>
      </c>
    </row>
    <row r="1498" spans="23:23">
      <c r="W1498" s="68" t="str">
        <f t="shared" si="26"/>
        <v>INSERT INTO dbmanottbe.[dbo].Results_Import ([ImpSerieNum],[ImpPassage],[ImpMedalID],[ImpPoints],[ImpPointsHidden],[ImpCcrsID]) VALUES (,,NULL,NULL,,);</v>
      </c>
    </row>
    <row r="1499" spans="23:23">
      <c r="W1499" s="68" t="str">
        <f t="shared" si="26"/>
        <v>INSERT INTO dbmanottbe.[dbo].Results_Import ([ImpSerieNum],[ImpPassage],[ImpMedalID],[ImpPoints],[ImpPointsHidden],[ImpCcrsID]) VALUES (,,NULL,NULL,,);</v>
      </c>
    </row>
    <row r="1500" spans="23:23">
      <c r="W1500" s="68" t="str">
        <f t="shared" si="26"/>
        <v>INSERT INTO dbmanottbe.[dbo].Results_Import ([ImpSerieNum],[ImpPassage],[ImpMedalID],[ImpPoints],[ImpPointsHidden],[ImpCcrsID]) VALUES (,,NULL,NULL,,);</v>
      </c>
    </row>
    <row r="1501" spans="23:23">
      <c r="W1501" s="68" t="str">
        <f t="shared" si="26"/>
        <v>INSERT INTO dbmanottbe.[dbo].Results_Import ([ImpSerieNum],[ImpPassage],[ImpMedalID],[ImpPoints],[ImpPointsHidden],[ImpCcrsID]) VALUES (,,NULL,NULL,,);</v>
      </c>
    </row>
    <row r="1502" spans="23:23">
      <c r="W1502" s="68" t="str">
        <f t="shared" si="26"/>
        <v>INSERT INTO dbmanottbe.[dbo].Results_Import ([ImpSerieNum],[ImpPassage],[ImpMedalID],[ImpPoints],[ImpPointsHidden],[ImpCcrsID]) VALUES (,,NULL,NULL,,);</v>
      </c>
    </row>
    <row r="1503" spans="23:23">
      <c r="W1503" s="68" t="str">
        <f t="shared" si="26"/>
        <v>INSERT INTO dbmanottbe.[dbo].Results_Import ([ImpSerieNum],[ImpPassage],[ImpMedalID],[ImpPoints],[ImpPointsHidden],[ImpCcrsID]) VALUES (,,NULL,NULL,,);</v>
      </c>
    </row>
    <row r="1504" spans="23:23">
      <c r="W1504" s="68" t="str">
        <f t="shared" si="26"/>
        <v>INSERT INTO dbmanottbe.[dbo].Results_Import ([ImpSerieNum],[ImpPassage],[ImpMedalID],[ImpPoints],[ImpPointsHidden],[ImpCcrsID]) VALUES (,,NULL,NULL,,);</v>
      </c>
    </row>
    <row r="1505" spans="23:23">
      <c r="W1505" s="68" t="str">
        <f t="shared" si="26"/>
        <v>INSERT INTO dbmanottbe.[dbo].Results_Import ([ImpSerieNum],[ImpPassage],[ImpMedalID],[ImpPoints],[ImpPointsHidden],[ImpCcrsID]) VALUES (,,NULL,NULL,,);</v>
      </c>
    </row>
    <row r="1506" spans="23:23">
      <c r="W1506" s="68" t="str">
        <f t="shared" si="26"/>
        <v>INSERT INTO dbmanottbe.[dbo].Results_Import ([ImpSerieNum],[ImpPassage],[ImpMedalID],[ImpPoints],[ImpPointsHidden],[ImpCcrsID]) VALUES (,,NULL,NULL,,);</v>
      </c>
    </row>
    <row r="1507" spans="23:23">
      <c r="W1507" s="68" t="str">
        <f t="shared" si="26"/>
        <v>INSERT INTO dbmanottbe.[dbo].Results_Import ([ImpSerieNum],[ImpPassage],[ImpMedalID],[ImpPoints],[ImpPointsHidden],[ImpCcrsID]) VALUES (,,NULL,NULL,,);</v>
      </c>
    </row>
    <row r="1508" spans="23:23">
      <c r="W1508" s="68" t="str">
        <f t="shared" si="26"/>
        <v>INSERT INTO dbmanottbe.[dbo].Results_Import ([ImpSerieNum],[ImpPassage],[ImpMedalID],[ImpPoints],[ImpPointsHidden],[ImpCcrsID]) VALUES (,,NULL,NULL,,);</v>
      </c>
    </row>
    <row r="1509" spans="23:23">
      <c r="W1509" s="68" t="str">
        <f t="shared" si="26"/>
        <v>INSERT INTO dbmanottbe.[dbo].Results_Import ([ImpSerieNum],[ImpPassage],[ImpMedalID],[ImpPoints],[ImpPointsHidden],[ImpCcrsID]) VALUES (,,NULL,NULL,,);</v>
      </c>
    </row>
    <row r="1510" spans="23:23">
      <c r="W1510" s="68" t="str">
        <f t="shared" si="26"/>
        <v>INSERT INTO dbmanottbe.[dbo].Results_Import ([ImpSerieNum],[ImpPassage],[ImpMedalID],[ImpPoints],[ImpPointsHidden],[ImpCcrsID]) VALUES (,,NULL,NULL,,);</v>
      </c>
    </row>
    <row r="1511" spans="23:23">
      <c r="W1511" s="68" t="str">
        <f t="shared" si="26"/>
        <v>INSERT INTO dbmanottbe.[dbo].Results_Import ([ImpSerieNum],[ImpPassage],[ImpMedalID],[ImpPoints],[ImpPointsHidden],[ImpCcrsID]) VALUES (,,NULL,NULL,,);</v>
      </c>
    </row>
    <row r="1512" spans="23:23">
      <c r="W1512" s="68" t="str">
        <f t="shared" si="26"/>
        <v>INSERT INTO dbmanottbe.[dbo].Results_Import ([ImpSerieNum],[ImpPassage],[ImpMedalID],[ImpPoints],[ImpPointsHidden],[ImpCcrsID]) VALUES (,,NULL,NULL,,);</v>
      </c>
    </row>
    <row r="1513" spans="23:23">
      <c r="W1513" s="68" t="str">
        <f t="shared" si="26"/>
        <v>INSERT INTO dbmanottbe.[dbo].Results_Import ([ImpSerieNum],[ImpPassage],[ImpMedalID],[ImpPoints],[ImpPointsHidden],[ImpCcrsID]) VALUES (,,NULL,NULL,,);</v>
      </c>
    </row>
    <row r="1514" spans="23:23">
      <c r="W1514" s="68" t="str">
        <f t="shared" si="26"/>
        <v>INSERT INTO dbmanottbe.[dbo].Results_Import ([ImpSerieNum],[ImpPassage],[ImpMedalID],[ImpPoints],[ImpPointsHidden],[ImpCcrsID]) VALUES (,,NULL,NULL,,);</v>
      </c>
    </row>
    <row r="1515" spans="23:23">
      <c r="W1515" s="68" t="str">
        <f t="shared" si="26"/>
        <v>INSERT INTO dbmanottbe.[dbo].Results_Import ([ImpSerieNum],[ImpPassage],[ImpMedalID],[ImpPoints],[ImpPointsHidden],[ImpCcrsID]) VALUES (,,NULL,NULL,,);</v>
      </c>
    </row>
    <row r="1516" spans="23:23">
      <c r="W1516" s="68" t="str">
        <f t="shared" si="26"/>
        <v>INSERT INTO dbmanottbe.[dbo].Results_Import ([ImpSerieNum],[ImpPassage],[ImpMedalID],[ImpPoints],[ImpPointsHidden],[ImpCcrsID]) VALUES (,,NULL,NULL,,);</v>
      </c>
    </row>
    <row r="1517" spans="23:23">
      <c r="W1517" s="68" t="str">
        <f t="shared" si="26"/>
        <v>INSERT INTO dbmanottbe.[dbo].Results_Import ([ImpSerieNum],[ImpPassage],[ImpMedalID],[ImpPoints],[ImpPointsHidden],[ImpCcrsID]) VALUES (,,NULL,NULL,,);</v>
      </c>
    </row>
    <row r="1518" spans="23:23">
      <c r="W1518" s="68" t="str">
        <f t="shared" si="26"/>
        <v>INSERT INTO dbmanottbe.[dbo].Results_Import ([ImpSerieNum],[ImpPassage],[ImpMedalID],[ImpPoints],[ImpPointsHidden],[ImpCcrsID]) VALUES (,,NULL,NULL,,);</v>
      </c>
    </row>
    <row r="1519" spans="23:23">
      <c r="W1519" s="68" t="str">
        <f t="shared" si="26"/>
        <v>INSERT INTO dbmanottbe.[dbo].Results_Import ([ImpSerieNum],[ImpPassage],[ImpMedalID],[ImpPoints],[ImpPointsHidden],[ImpCcrsID]) VALUES (,,NULL,NULL,,);</v>
      </c>
    </row>
    <row r="1520" spans="23:23">
      <c r="W1520" s="68" t="str">
        <f t="shared" si="26"/>
        <v>INSERT INTO dbmanottbe.[dbo].Results_Import ([ImpSerieNum],[ImpPassage],[ImpMedalID],[ImpPoints],[ImpPointsHidden],[ImpCcrsID]) VALUES (,,NULL,NULL,,);</v>
      </c>
    </row>
    <row r="1521" spans="23:23">
      <c r="W1521" s="68" t="str">
        <f t="shared" si="26"/>
        <v>INSERT INTO dbmanottbe.[dbo].Results_Import ([ImpSerieNum],[ImpPassage],[ImpMedalID],[ImpPoints],[ImpPointsHidden],[ImpCcrsID]) VALUES (,,NULL,NULL,,);</v>
      </c>
    </row>
    <row r="1522" spans="23:23">
      <c r="W1522" s="68" t="str">
        <f t="shared" si="26"/>
        <v>INSERT INTO dbmanottbe.[dbo].Results_Import ([ImpSerieNum],[ImpPassage],[ImpMedalID],[ImpPoints],[ImpPointsHidden],[ImpCcrsID]) VALUES (,,NULL,NULL,,);</v>
      </c>
    </row>
    <row r="1523" spans="23:23">
      <c r="W1523" s="68" t="str">
        <f t="shared" si="26"/>
        <v>INSERT INTO dbmanottbe.[dbo].Results_Import ([ImpSerieNum],[ImpPassage],[ImpMedalID],[ImpPoints],[ImpPointsHidden],[ImpCcrsID]) VALUES (,,NULL,NULL,,);</v>
      </c>
    </row>
    <row r="1524" spans="23:23">
      <c r="W1524" s="68" t="str">
        <f t="shared" si="26"/>
        <v>INSERT INTO dbmanottbe.[dbo].Results_Import ([ImpSerieNum],[ImpPassage],[ImpMedalID],[ImpPoints],[ImpPointsHidden],[ImpCcrsID]) VALUES (,,NULL,NULL,,);</v>
      </c>
    </row>
    <row r="1525" spans="23:23">
      <c r="W1525" s="68" t="str">
        <f t="shared" si="26"/>
        <v>INSERT INTO dbmanottbe.[dbo].Results_Import ([ImpSerieNum],[ImpPassage],[ImpMedalID],[ImpPoints],[ImpPointsHidden],[ImpCcrsID]) VALUES (,,NULL,NULL,,);</v>
      </c>
    </row>
    <row r="1526" spans="23:23">
      <c r="W1526" s="68" t="str">
        <f t="shared" si="26"/>
        <v>INSERT INTO dbmanottbe.[dbo].Results_Import ([ImpSerieNum],[ImpPassage],[ImpMedalID],[ImpPoints],[ImpPointsHidden],[ImpCcrsID]) VALUES (,,NULL,NULL,,);</v>
      </c>
    </row>
    <row r="1527" spans="23:23">
      <c r="W1527" s="68" t="str">
        <f t="shared" si="26"/>
        <v>INSERT INTO dbmanottbe.[dbo].Results_Import ([ImpSerieNum],[ImpPassage],[ImpMedalID],[ImpPoints],[ImpPointsHidden],[ImpCcrsID]) VALUES (,,NULL,NULL,,);</v>
      </c>
    </row>
    <row r="1528" spans="23:23">
      <c r="W1528" s="68" t="str">
        <f t="shared" si="26"/>
        <v>INSERT INTO dbmanottbe.[dbo].Results_Import ([ImpSerieNum],[ImpPassage],[ImpMedalID],[ImpPoints],[ImpPointsHidden],[ImpCcrsID]) VALUES (,,NULL,NULL,,);</v>
      </c>
    </row>
    <row r="1529" spans="23:23">
      <c r="W1529" s="68" t="str">
        <f t="shared" si="26"/>
        <v>INSERT INTO dbmanottbe.[dbo].Results_Import ([ImpSerieNum],[ImpPassage],[ImpMedalID],[ImpPoints],[ImpPointsHidden],[ImpCcrsID]) VALUES (,,NULL,NULL,,);</v>
      </c>
    </row>
    <row r="1530" spans="23:23">
      <c r="W1530" s="68" t="str">
        <f t="shared" si="26"/>
        <v>INSERT INTO dbmanottbe.[dbo].Results_Import ([ImpSerieNum],[ImpPassage],[ImpMedalID],[ImpPoints],[ImpPointsHidden],[ImpCcrsID]) VALUES (,,NULL,NULL,,);</v>
      </c>
    </row>
    <row r="1531" spans="23:23">
      <c r="W1531" s="68" t="str">
        <f t="shared" si="26"/>
        <v>INSERT INTO dbmanottbe.[dbo].Results_Import ([ImpSerieNum],[ImpPassage],[ImpMedalID],[ImpPoints],[ImpPointsHidden],[ImpCcrsID]) VALUES (,,NULL,NULL,,);</v>
      </c>
    </row>
    <row r="1532" spans="23:23">
      <c r="W1532" s="68" t="str">
        <f t="shared" si="26"/>
        <v>INSERT INTO dbmanottbe.[dbo].Results_Import ([ImpSerieNum],[ImpPassage],[ImpMedalID],[ImpPoints],[ImpPointsHidden],[ImpCcrsID]) VALUES (,,NULL,NULL,,);</v>
      </c>
    </row>
    <row r="1533" spans="23:23">
      <c r="W1533" s="68" t="str">
        <f t="shared" si="26"/>
        <v>INSERT INTO dbmanottbe.[dbo].Results_Import ([ImpSerieNum],[ImpPassage],[ImpMedalID],[ImpPoints],[ImpPointsHidden],[ImpCcrsID]) VALUES (,,NULL,NULL,,);</v>
      </c>
    </row>
    <row r="1534" spans="23:23">
      <c r="W1534" s="68" t="str">
        <f t="shared" si="26"/>
        <v>INSERT INTO dbmanottbe.[dbo].Results_Import ([ImpSerieNum],[ImpPassage],[ImpMedalID],[ImpPoints],[ImpPointsHidden],[ImpCcrsID]) VALUES (,,NULL,NULL,,);</v>
      </c>
    </row>
    <row r="1535" spans="23:23">
      <c r="W1535" s="68" t="str">
        <f t="shared" si="26"/>
        <v>INSERT INTO dbmanottbe.[dbo].Results_Import ([ImpSerieNum],[ImpPassage],[ImpMedalID],[ImpPoints],[ImpPointsHidden],[ImpCcrsID]) VALUES (,,NULL,NULL,,);</v>
      </c>
    </row>
    <row r="1536" spans="23:23">
      <c r="W1536" s="68" t="str">
        <f t="shared" si="26"/>
        <v>INSERT INTO dbmanottbe.[dbo].Results_Import ([ImpSerieNum],[ImpPassage],[ImpMedalID],[ImpPoints],[ImpPointsHidden],[ImpCcrsID]) VALUES (,,NULL,NULL,,);</v>
      </c>
    </row>
    <row r="1537" spans="23:23">
      <c r="W1537" s="68" t="str">
        <f t="shared" si="26"/>
        <v>INSERT INTO dbmanottbe.[dbo].Results_Import ([ImpSerieNum],[ImpPassage],[ImpMedalID],[ImpPoints],[ImpPointsHidden],[ImpCcrsID]) VALUES (,,NULL,NULL,,);</v>
      </c>
    </row>
    <row r="1538" spans="23:23">
      <c r="W1538" s="68" t="str">
        <f t="shared" si="26"/>
        <v>INSERT INTO dbmanottbe.[dbo].Results_Import ([ImpSerieNum],[ImpPassage],[ImpMedalID],[ImpPoints],[ImpPointsHidden],[ImpCcrsID]) VALUES (,,NULL,NULL,,);</v>
      </c>
    </row>
    <row r="1539" spans="23:23">
      <c r="W1539" s="68" t="str">
        <f t="shared" ref="W1539:W1602" si="27">"INSERT INTO "&amp;$U$2&amp;" ([ImpSerieNum],[ImpPassage],[ImpMedalID],[ImpPoints],[ImpPointsHidden],[ImpCcrsID]) VALUES ("&amp;B1539&amp;","&amp;C1539&amp;","&amp;IF(D1539="","NULL","'"&amp;D1539&amp;"'")&amp;","&amp;IF(E1539="","NULL",SUBSTITUTE(E1539,",","."))&amp;","&amp;SUBSTITUTE(F1539,",",".")&amp;","&amp;G1539&amp;");"</f>
        <v>INSERT INTO dbmanottbe.[dbo].Results_Import ([ImpSerieNum],[ImpPassage],[ImpMedalID],[ImpPoints],[ImpPointsHidden],[ImpCcrsID]) VALUES (,,NULL,NULL,,);</v>
      </c>
    </row>
    <row r="1540" spans="23:23">
      <c r="W1540" s="68" t="str">
        <f t="shared" si="27"/>
        <v>INSERT INTO dbmanottbe.[dbo].Results_Import ([ImpSerieNum],[ImpPassage],[ImpMedalID],[ImpPoints],[ImpPointsHidden],[ImpCcrsID]) VALUES (,,NULL,NULL,,);</v>
      </c>
    </row>
    <row r="1541" spans="23:23">
      <c r="W1541" s="68" t="str">
        <f t="shared" si="27"/>
        <v>INSERT INTO dbmanottbe.[dbo].Results_Import ([ImpSerieNum],[ImpPassage],[ImpMedalID],[ImpPoints],[ImpPointsHidden],[ImpCcrsID]) VALUES (,,NULL,NULL,,);</v>
      </c>
    </row>
    <row r="1542" spans="23:23">
      <c r="W1542" s="68" t="str">
        <f t="shared" si="27"/>
        <v>INSERT INTO dbmanottbe.[dbo].Results_Import ([ImpSerieNum],[ImpPassage],[ImpMedalID],[ImpPoints],[ImpPointsHidden],[ImpCcrsID]) VALUES (,,NULL,NULL,,);</v>
      </c>
    </row>
    <row r="1543" spans="23:23">
      <c r="W1543" s="68" t="str">
        <f t="shared" si="27"/>
        <v>INSERT INTO dbmanottbe.[dbo].Results_Import ([ImpSerieNum],[ImpPassage],[ImpMedalID],[ImpPoints],[ImpPointsHidden],[ImpCcrsID]) VALUES (,,NULL,NULL,,);</v>
      </c>
    </row>
    <row r="1544" spans="23:23">
      <c r="W1544" s="68" t="str">
        <f t="shared" si="27"/>
        <v>INSERT INTO dbmanottbe.[dbo].Results_Import ([ImpSerieNum],[ImpPassage],[ImpMedalID],[ImpPoints],[ImpPointsHidden],[ImpCcrsID]) VALUES (,,NULL,NULL,,);</v>
      </c>
    </row>
    <row r="1545" spans="23:23">
      <c r="W1545" s="68" t="str">
        <f t="shared" si="27"/>
        <v>INSERT INTO dbmanottbe.[dbo].Results_Import ([ImpSerieNum],[ImpPassage],[ImpMedalID],[ImpPoints],[ImpPointsHidden],[ImpCcrsID]) VALUES (,,NULL,NULL,,);</v>
      </c>
    </row>
    <row r="1546" spans="23:23">
      <c r="W1546" s="68" t="str">
        <f t="shared" si="27"/>
        <v>INSERT INTO dbmanottbe.[dbo].Results_Import ([ImpSerieNum],[ImpPassage],[ImpMedalID],[ImpPoints],[ImpPointsHidden],[ImpCcrsID]) VALUES (,,NULL,NULL,,);</v>
      </c>
    </row>
    <row r="1547" spans="23:23">
      <c r="W1547" s="68" t="str">
        <f t="shared" si="27"/>
        <v>INSERT INTO dbmanottbe.[dbo].Results_Import ([ImpSerieNum],[ImpPassage],[ImpMedalID],[ImpPoints],[ImpPointsHidden],[ImpCcrsID]) VALUES (,,NULL,NULL,,);</v>
      </c>
    </row>
    <row r="1548" spans="23:23">
      <c r="W1548" s="68" t="str">
        <f t="shared" si="27"/>
        <v>INSERT INTO dbmanottbe.[dbo].Results_Import ([ImpSerieNum],[ImpPassage],[ImpMedalID],[ImpPoints],[ImpPointsHidden],[ImpCcrsID]) VALUES (,,NULL,NULL,,);</v>
      </c>
    </row>
    <row r="1549" spans="23:23">
      <c r="W1549" s="68" t="str">
        <f t="shared" si="27"/>
        <v>INSERT INTO dbmanottbe.[dbo].Results_Import ([ImpSerieNum],[ImpPassage],[ImpMedalID],[ImpPoints],[ImpPointsHidden],[ImpCcrsID]) VALUES (,,NULL,NULL,,);</v>
      </c>
    </row>
    <row r="1550" spans="23:23">
      <c r="W1550" s="68" t="str">
        <f t="shared" si="27"/>
        <v>INSERT INTO dbmanottbe.[dbo].Results_Import ([ImpSerieNum],[ImpPassage],[ImpMedalID],[ImpPoints],[ImpPointsHidden],[ImpCcrsID]) VALUES (,,NULL,NULL,,);</v>
      </c>
    </row>
    <row r="1551" spans="23:23">
      <c r="W1551" s="68" t="str">
        <f t="shared" si="27"/>
        <v>INSERT INTO dbmanottbe.[dbo].Results_Import ([ImpSerieNum],[ImpPassage],[ImpMedalID],[ImpPoints],[ImpPointsHidden],[ImpCcrsID]) VALUES (,,NULL,NULL,,);</v>
      </c>
    </row>
    <row r="1552" spans="23:23">
      <c r="W1552" s="68" t="str">
        <f t="shared" si="27"/>
        <v>INSERT INTO dbmanottbe.[dbo].Results_Import ([ImpSerieNum],[ImpPassage],[ImpMedalID],[ImpPoints],[ImpPointsHidden],[ImpCcrsID]) VALUES (,,NULL,NULL,,);</v>
      </c>
    </row>
    <row r="1553" spans="23:23">
      <c r="W1553" s="68" t="str">
        <f t="shared" si="27"/>
        <v>INSERT INTO dbmanottbe.[dbo].Results_Import ([ImpSerieNum],[ImpPassage],[ImpMedalID],[ImpPoints],[ImpPointsHidden],[ImpCcrsID]) VALUES (,,NULL,NULL,,);</v>
      </c>
    </row>
    <row r="1554" spans="23:23">
      <c r="W1554" s="68" t="str">
        <f t="shared" si="27"/>
        <v>INSERT INTO dbmanottbe.[dbo].Results_Import ([ImpSerieNum],[ImpPassage],[ImpMedalID],[ImpPoints],[ImpPointsHidden],[ImpCcrsID]) VALUES (,,NULL,NULL,,);</v>
      </c>
    </row>
    <row r="1555" spans="23:23">
      <c r="W1555" s="68" t="str">
        <f t="shared" si="27"/>
        <v>INSERT INTO dbmanottbe.[dbo].Results_Import ([ImpSerieNum],[ImpPassage],[ImpMedalID],[ImpPoints],[ImpPointsHidden],[ImpCcrsID]) VALUES (,,NULL,NULL,,);</v>
      </c>
    </row>
    <row r="1556" spans="23:23">
      <c r="W1556" s="68" t="str">
        <f t="shared" si="27"/>
        <v>INSERT INTO dbmanottbe.[dbo].Results_Import ([ImpSerieNum],[ImpPassage],[ImpMedalID],[ImpPoints],[ImpPointsHidden],[ImpCcrsID]) VALUES (,,NULL,NULL,,);</v>
      </c>
    </row>
    <row r="1557" spans="23:23">
      <c r="W1557" s="68" t="str">
        <f t="shared" si="27"/>
        <v>INSERT INTO dbmanottbe.[dbo].Results_Import ([ImpSerieNum],[ImpPassage],[ImpMedalID],[ImpPoints],[ImpPointsHidden],[ImpCcrsID]) VALUES (,,NULL,NULL,,);</v>
      </c>
    </row>
    <row r="1558" spans="23:23">
      <c r="W1558" s="68" t="str">
        <f t="shared" si="27"/>
        <v>INSERT INTO dbmanottbe.[dbo].Results_Import ([ImpSerieNum],[ImpPassage],[ImpMedalID],[ImpPoints],[ImpPointsHidden],[ImpCcrsID]) VALUES (,,NULL,NULL,,);</v>
      </c>
    </row>
    <row r="1559" spans="23:23">
      <c r="W1559" s="68" t="str">
        <f t="shared" si="27"/>
        <v>INSERT INTO dbmanottbe.[dbo].Results_Import ([ImpSerieNum],[ImpPassage],[ImpMedalID],[ImpPoints],[ImpPointsHidden],[ImpCcrsID]) VALUES (,,NULL,NULL,,);</v>
      </c>
    </row>
    <row r="1560" spans="23:23">
      <c r="W1560" s="68" t="str">
        <f t="shared" si="27"/>
        <v>INSERT INTO dbmanottbe.[dbo].Results_Import ([ImpSerieNum],[ImpPassage],[ImpMedalID],[ImpPoints],[ImpPointsHidden],[ImpCcrsID]) VALUES (,,NULL,NULL,,);</v>
      </c>
    </row>
    <row r="1561" spans="23:23">
      <c r="W1561" s="68" t="str">
        <f t="shared" si="27"/>
        <v>INSERT INTO dbmanottbe.[dbo].Results_Import ([ImpSerieNum],[ImpPassage],[ImpMedalID],[ImpPoints],[ImpPointsHidden],[ImpCcrsID]) VALUES (,,NULL,NULL,,);</v>
      </c>
    </row>
    <row r="1562" spans="23:23">
      <c r="W1562" s="68" t="str">
        <f t="shared" si="27"/>
        <v>INSERT INTO dbmanottbe.[dbo].Results_Import ([ImpSerieNum],[ImpPassage],[ImpMedalID],[ImpPoints],[ImpPointsHidden],[ImpCcrsID]) VALUES (,,NULL,NULL,,);</v>
      </c>
    </row>
    <row r="1563" spans="23:23">
      <c r="W1563" s="68" t="str">
        <f t="shared" si="27"/>
        <v>INSERT INTO dbmanottbe.[dbo].Results_Import ([ImpSerieNum],[ImpPassage],[ImpMedalID],[ImpPoints],[ImpPointsHidden],[ImpCcrsID]) VALUES (,,NULL,NULL,,);</v>
      </c>
    </row>
    <row r="1564" spans="23:23">
      <c r="W1564" s="68" t="str">
        <f t="shared" si="27"/>
        <v>INSERT INTO dbmanottbe.[dbo].Results_Import ([ImpSerieNum],[ImpPassage],[ImpMedalID],[ImpPoints],[ImpPointsHidden],[ImpCcrsID]) VALUES (,,NULL,NULL,,);</v>
      </c>
    </row>
    <row r="1565" spans="23:23">
      <c r="W1565" s="68" t="str">
        <f t="shared" si="27"/>
        <v>INSERT INTO dbmanottbe.[dbo].Results_Import ([ImpSerieNum],[ImpPassage],[ImpMedalID],[ImpPoints],[ImpPointsHidden],[ImpCcrsID]) VALUES (,,NULL,NULL,,);</v>
      </c>
    </row>
    <row r="1566" spans="23:23">
      <c r="W1566" s="68" t="str">
        <f t="shared" si="27"/>
        <v>INSERT INTO dbmanottbe.[dbo].Results_Import ([ImpSerieNum],[ImpPassage],[ImpMedalID],[ImpPoints],[ImpPointsHidden],[ImpCcrsID]) VALUES (,,NULL,NULL,,);</v>
      </c>
    </row>
    <row r="1567" spans="23:23">
      <c r="W1567" s="68" t="str">
        <f t="shared" si="27"/>
        <v>INSERT INTO dbmanottbe.[dbo].Results_Import ([ImpSerieNum],[ImpPassage],[ImpMedalID],[ImpPoints],[ImpPointsHidden],[ImpCcrsID]) VALUES (,,NULL,NULL,,);</v>
      </c>
    </row>
    <row r="1568" spans="23:23">
      <c r="W1568" s="68" t="str">
        <f t="shared" si="27"/>
        <v>INSERT INTO dbmanottbe.[dbo].Results_Import ([ImpSerieNum],[ImpPassage],[ImpMedalID],[ImpPoints],[ImpPointsHidden],[ImpCcrsID]) VALUES (,,NULL,NULL,,);</v>
      </c>
    </row>
    <row r="1569" spans="23:23">
      <c r="W1569" s="68" t="str">
        <f t="shared" si="27"/>
        <v>INSERT INTO dbmanottbe.[dbo].Results_Import ([ImpSerieNum],[ImpPassage],[ImpMedalID],[ImpPoints],[ImpPointsHidden],[ImpCcrsID]) VALUES (,,NULL,NULL,,);</v>
      </c>
    </row>
    <row r="1570" spans="23:23">
      <c r="W1570" s="68" t="str">
        <f t="shared" si="27"/>
        <v>INSERT INTO dbmanottbe.[dbo].Results_Import ([ImpSerieNum],[ImpPassage],[ImpMedalID],[ImpPoints],[ImpPointsHidden],[ImpCcrsID]) VALUES (,,NULL,NULL,,);</v>
      </c>
    </row>
    <row r="1571" spans="23:23">
      <c r="W1571" s="68" t="str">
        <f t="shared" si="27"/>
        <v>INSERT INTO dbmanottbe.[dbo].Results_Import ([ImpSerieNum],[ImpPassage],[ImpMedalID],[ImpPoints],[ImpPointsHidden],[ImpCcrsID]) VALUES (,,NULL,NULL,,);</v>
      </c>
    </row>
    <row r="1572" spans="23:23">
      <c r="W1572" s="68" t="str">
        <f t="shared" si="27"/>
        <v>INSERT INTO dbmanottbe.[dbo].Results_Import ([ImpSerieNum],[ImpPassage],[ImpMedalID],[ImpPoints],[ImpPointsHidden],[ImpCcrsID]) VALUES (,,NULL,NULL,,);</v>
      </c>
    </row>
    <row r="1573" spans="23:23">
      <c r="W1573" s="68" t="str">
        <f t="shared" si="27"/>
        <v>INSERT INTO dbmanottbe.[dbo].Results_Import ([ImpSerieNum],[ImpPassage],[ImpMedalID],[ImpPoints],[ImpPointsHidden],[ImpCcrsID]) VALUES (,,NULL,NULL,,);</v>
      </c>
    </row>
    <row r="1574" spans="23:23">
      <c r="W1574" s="68" t="str">
        <f t="shared" si="27"/>
        <v>INSERT INTO dbmanottbe.[dbo].Results_Import ([ImpSerieNum],[ImpPassage],[ImpMedalID],[ImpPoints],[ImpPointsHidden],[ImpCcrsID]) VALUES (,,NULL,NULL,,);</v>
      </c>
    </row>
    <row r="1575" spans="23:23">
      <c r="W1575" s="68" t="str">
        <f t="shared" si="27"/>
        <v>INSERT INTO dbmanottbe.[dbo].Results_Import ([ImpSerieNum],[ImpPassage],[ImpMedalID],[ImpPoints],[ImpPointsHidden],[ImpCcrsID]) VALUES (,,NULL,NULL,,);</v>
      </c>
    </row>
    <row r="1576" spans="23:23">
      <c r="W1576" s="68" t="str">
        <f t="shared" si="27"/>
        <v>INSERT INTO dbmanottbe.[dbo].Results_Import ([ImpSerieNum],[ImpPassage],[ImpMedalID],[ImpPoints],[ImpPointsHidden],[ImpCcrsID]) VALUES (,,NULL,NULL,,);</v>
      </c>
    </row>
    <row r="1577" spans="23:23">
      <c r="W1577" s="68" t="str">
        <f t="shared" si="27"/>
        <v>INSERT INTO dbmanottbe.[dbo].Results_Import ([ImpSerieNum],[ImpPassage],[ImpMedalID],[ImpPoints],[ImpPointsHidden],[ImpCcrsID]) VALUES (,,NULL,NULL,,);</v>
      </c>
    </row>
    <row r="1578" spans="23:23">
      <c r="W1578" s="68" t="str">
        <f t="shared" si="27"/>
        <v>INSERT INTO dbmanottbe.[dbo].Results_Import ([ImpSerieNum],[ImpPassage],[ImpMedalID],[ImpPoints],[ImpPointsHidden],[ImpCcrsID]) VALUES (,,NULL,NULL,,);</v>
      </c>
    </row>
    <row r="1579" spans="23:23">
      <c r="W1579" s="68" t="str">
        <f t="shared" si="27"/>
        <v>INSERT INTO dbmanottbe.[dbo].Results_Import ([ImpSerieNum],[ImpPassage],[ImpMedalID],[ImpPoints],[ImpPointsHidden],[ImpCcrsID]) VALUES (,,NULL,NULL,,);</v>
      </c>
    </row>
    <row r="1580" spans="23:23">
      <c r="W1580" s="68" t="str">
        <f t="shared" si="27"/>
        <v>INSERT INTO dbmanottbe.[dbo].Results_Import ([ImpSerieNum],[ImpPassage],[ImpMedalID],[ImpPoints],[ImpPointsHidden],[ImpCcrsID]) VALUES (,,NULL,NULL,,);</v>
      </c>
    </row>
    <row r="1581" spans="23:23">
      <c r="W1581" s="68" t="str">
        <f t="shared" si="27"/>
        <v>INSERT INTO dbmanottbe.[dbo].Results_Import ([ImpSerieNum],[ImpPassage],[ImpMedalID],[ImpPoints],[ImpPointsHidden],[ImpCcrsID]) VALUES (,,NULL,NULL,,);</v>
      </c>
    </row>
    <row r="1582" spans="23:23">
      <c r="W1582" s="68" t="str">
        <f t="shared" si="27"/>
        <v>INSERT INTO dbmanottbe.[dbo].Results_Import ([ImpSerieNum],[ImpPassage],[ImpMedalID],[ImpPoints],[ImpPointsHidden],[ImpCcrsID]) VALUES (,,NULL,NULL,,);</v>
      </c>
    </row>
    <row r="1583" spans="23:23">
      <c r="W1583" s="68" t="str">
        <f t="shared" si="27"/>
        <v>INSERT INTO dbmanottbe.[dbo].Results_Import ([ImpSerieNum],[ImpPassage],[ImpMedalID],[ImpPoints],[ImpPointsHidden],[ImpCcrsID]) VALUES (,,NULL,NULL,,);</v>
      </c>
    </row>
    <row r="1584" spans="23:23">
      <c r="W1584" s="68" t="str">
        <f t="shared" si="27"/>
        <v>INSERT INTO dbmanottbe.[dbo].Results_Import ([ImpSerieNum],[ImpPassage],[ImpMedalID],[ImpPoints],[ImpPointsHidden],[ImpCcrsID]) VALUES (,,NULL,NULL,,);</v>
      </c>
    </row>
    <row r="1585" spans="23:23">
      <c r="W1585" s="68" t="str">
        <f t="shared" si="27"/>
        <v>INSERT INTO dbmanottbe.[dbo].Results_Import ([ImpSerieNum],[ImpPassage],[ImpMedalID],[ImpPoints],[ImpPointsHidden],[ImpCcrsID]) VALUES (,,NULL,NULL,,);</v>
      </c>
    </row>
    <row r="1586" spans="23:23">
      <c r="W1586" s="68" t="str">
        <f t="shared" si="27"/>
        <v>INSERT INTO dbmanottbe.[dbo].Results_Import ([ImpSerieNum],[ImpPassage],[ImpMedalID],[ImpPoints],[ImpPointsHidden],[ImpCcrsID]) VALUES (,,NULL,NULL,,);</v>
      </c>
    </row>
    <row r="1587" spans="23:23">
      <c r="W1587" s="68" t="str">
        <f t="shared" si="27"/>
        <v>INSERT INTO dbmanottbe.[dbo].Results_Import ([ImpSerieNum],[ImpPassage],[ImpMedalID],[ImpPoints],[ImpPointsHidden],[ImpCcrsID]) VALUES (,,NULL,NULL,,);</v>
      </c>
    </row>
    <row r="1588" spans="23:23">
      <c r="W1588" s="68" t="str">
        <f t="shared" si="27"/>
        <v>INSERT INTO dbmanottbe.[dbo].Results_Import ([ImpSerieNum],[ImpPassage],[ImpMedalID],[ImpPoints],[ImpPointsHidden],[ImpCcrsID]) VALUES (,,NULL,NULL,,);</v>
      </c>
    </row>
    <row r="1589" spans="23:23">
      <c r="W1589" s="68" t="str">
        <f t="shared" si="27"/>
        <v>INSERT INTO dbmanottbe.[dbo].Results_Import ([ImpSerieNum],[ImpPassage],[ImpMedalID],[ImpPoints],[ImpPointsHidden],[ImpCcrsID]) VALUES (,,NULL,NULL,,);</v>
      </c>
    </row>
    <row r="1590" spans="23:23">
      <c r="W1590" s="68" t="str">
        <f t="shared" si="27"/>
        <v>INSERT INTO dbmanottbe.[dbo].Results_Import ([ImpSerieNum],[ImpPassage],[ImpMedalID],[ImpPoints],[ImpPointsHidden],[ImpCcrsID]) VALUES (,,NULL,NULL,,);</v>
      </c>
    </row>
    <row r="1591" spans="23:23">
      <c r="W1591" s="68" t="str">
        <f t="shared" si="27"/>
        <v>INSERT INTO dbmanottbe.[dbo].Results_Import ([ImpSerieNum],[ImpPassage],[ImpMedalID],[ImpPoints],[ImpPointsHidden],[ImpCcrsID]) VALUES (,,NULL,NULL,,);</v>
      </c>
    </row>
    <row r="1592" spans="23:23">
      <c r="W1592" s="68" t="str">
        <f t="shared" si="27"/>
        <v>INSERT INTO dbmanottbe.[dbo].Results_Import ([ImpSerieNum],[ImpPassage],[ImpMedalID],[ImpPoints],[ImpPointsHidden],[ImpCcrsID]) VALUES (,,NULL,NULL,,);</v>
      </c>
    </row>
    <row r="1593" spans="23:23">
      <c r="W1593" s="68" t="str">
        <f t="shared" si="27"/>
        <v>INSERT INTO dbmanottbe.[dbo].Results_Import ([ImpSerieNum],[ImpPassage],[ImpMedalID],[ImpPoints],[ImpPointsHidden],[ImpCcrsID]) VALUES (,,NULL,NULL,,);</v>
      </c>
    </row>
    <row r="1594" spans="23:23">
      <c r="W1594" s="68" t="str">
        <f t="shared" si="27"/>
        <v>INSERT INTO dbmanottbe.[dbo].Results_Import ([ImpSerieNum],[ImpPassage],[ImpMedalID],[ImpPoints],[ImpPointsHidden],[ImpCcrsID]) VALUES (,,NULL,NULL,,);</v>
      </c>
    </row>
    <row r="1595" spans="23:23">
      <c r="W1595" s="68" t="str">
        <f t="shared" si="27"/>
        <v>INSERT INTO dbmanottbe.[dbo].Results_Import ([ImpSerieNum],[ImpPassage],[ImpMedalID],[ImpPoints],[ImpPointsHidden],[ImpCcrsID]) VALUES (,,NULL,NULL,,);</v>
      </c>
    </row>
    <row r="1596" spans="23:23">
      <c r="W1596" s="68" t="str">
        <f t="shared" si="27"/>
        <v>INSERT INTO dbmanottbe.[dbo].Results_Import ([ImpSerieNum],[ImpPassage],[ImpMedalID],[ImpPoints],[ImpPointsHidden],[ImpCcrsID]) VALUES (,,NULL,NULL,,);</v>
      </c>
    </row>
    <row r="1597" spans="23:23">
      <c r="W1597" s="68" t="str">
        <f t="shared" si="27"/>
        <v>INSERT INTO dbmanottbe.[dbo].Results_Import ([ImpSerieNum],[ImpPassage],[ImpMedalID],[ImpPoints],[ImpPointsHidden],[ImpCcrsID]) VALUES (,,NULL,NULL,,);</v>
      </c>
    </row>
    <row r="1598" spans="23:23">
      <c r="W1598" s="68" t="str">
        <f t="shared" si="27"/>
        <v>INSERT INTO dbmanottbe.[dbo].Results_Import ([ImpSerieNum],[ImpPassage],[ImpMedalID],[ImpPoints],[ImpPointsHidden],[ImpCcrsID]) VALUES (,,NULL,NULL,,);</v>
      </c>
    </row>
    <row r="1599" spans="23:23">
      <c r="W1599" s="68" t="str">
        <f t="shared" si="27"/>
        <v>INSERT INTO dbmanottbe.[dbo].Results_Import ([ImpSerieNum],[ImpPassage],[ImpMedalID],[ImpPoints],[ImpPointsHidden],[ImpCcrsID]) VALUES (,,NULL,NULL,,);</v>
      </c>
    </row>
    <row r="1600" spans="23:23">
      <c r="W1600" s="68" t="str">
        <f t="shared" si="27"/>
        <v>INSERT INTO dbmanottbe.[dbo].Results_Import ([ImpSerieNum],[ImpPassage],[ImpMedalID],[ImpPoints],[ImpPointsHidden],[ImpCcrsID]) VALUES (,,NULL,NULL,,);</v>
      </c>
    </row>
    <row r="1601" spans="23:23">
      <c r="W1601" s="68" t="str">
        <f t="shared" si="27"/>
        <v>INSERT INTO dbmanottbe.[dbo].Results_Import ([ImpSerieNum],[ImpPassage],[ImpMedalID],[ImpPoints],[ImpPointsHidden],[ImpCcrsID]) VALUES (,,NULL,NULL,,);</v>
      </c>
    </row>
    <row r="1602" spans="23:23">
      <c r="W1602" s="68" t="str">
        <f t="shared" si="27"/>
        <v>INSERT INTO dbmanottbe.[dbo].Results_Import ([ImpSerieNum],[ImpPassage],[ImpMedalID],[ImpPoints],[ImpPointsHidden],[ImpCcrsID]) VALUES (,,NULL,NULL,,);</v>
      </c>
    </row>
    <row r="1603" spans="23:23">
      <c r="W1603" s="68" t="str">
        <f t="shared" ref="W1603:W1634" si="28">"INSERT INTO "&amp;$U$2&amp;" ([ImpSerieNum],[ImpPassage],[ImpMedalID],[ImpPoints],[ImpPointsHidden],[ImpCcrsID]) VALUES ("&amp;B1603&amp;","&amp;C1603&amp;","&amp;IF(D1603="","NULL","'"&amp;D1603&amp;"'")&amp;","&amp;IF(E1603="","NULL",SUBSTITUTE(E1603,",","."))&amp;","&amp;SUBSTITUTE(F1603,",",".")&amp;","&amp;G1603&amp;");"</f>
        <v>INSERT INTO dbmanottbe.[dbo].Results_Import ([ImpSerieNum],[ImpPassage],[ImpMedalID],[ImpPoints],[ImpPointsHidden],[ImpCcrsID]) VALUES (,,NULL,NULL,,);</v>
      </c>
    </row>
    <row r="1604" spans="23:23">
      <c r="W1604" s="68" t="str">
        <f t="shared" si="28"/>
        <v>INSERT INTO dbmanottbe.[dbo].Results_Import ([ImpSerieNum],[ImpPassage],[ImpMedalID],[ImpPoints],[ImpPointsHidden],[ImpCcrsID]) VALUES (,,NULL,NULL,,);</v>
      </c>
    </row>
    <row r="1605" spans="23:23">
      <c r="W1605" s="68" t="str">
        <f t="shared" si="28"/>
        <v>INSERT INTO dbmanottbe.[dbo].Results_Import ([ImpSerieNum],[ImpPassage],[ImpMedalID],[ImpPoints],[ImpPointsHidden],[ImpCcrsID]) VALUES (,,NULL,NULL,,);</v>
      </c>
    </row>
    <row r="1606" spans="23:23">
      <c r="W1606" s="68" t="str">
        <f t="shared" si="28"/>
        <v>INSERT INTO dbmanottbe.[dbo].Results_Import ([ImpSerieNum],[ImpPassage],[ImpMedalID],[ImpPoints],[ImpPointsHidden],[ImpCcrsID]) VALUES (,,NULL,NULL,,);</v>
      </c>
    </row>
    <row r="1607" spans="23:23">
      <c r="W1607" s="68" t="str">
        <f t="shared" si="28"/>
        <v>INSERT INTO dbmanottbe.[dbo].Results_Import ([ImpSerieNum],[ImpPassage],[ImpMedalID],[ImpPoints],[ImpPointsHidden],[ImpCcrsID]) VALUES (,,NULL,NULL,,);</v>
      </c>
    </row>
    <row r="1608" spans="23:23">
      <c r="W1608" s="68" t="str">
        <f t="shared" si="28"/>
        <v>INSERT INTO dbmanottbe.[dbo].Results_Import ([ImpSerieNum],[ImpPassage],[ImpMedalID],[ImpPoints],[ImpPointsHidden],[ImpCcrsID]) VALUES (,,NULL,NULL,,);</v>
      </c>
    </row>
    <row r="1609" spans="23:23">
      <c r="W1609" s="68" t="str">
        <f t="shared" si="28"/>
        <v>INSERT INTO dbmanottbe.[dbo].Results_Import ([ImpSerieNum],[ImpPassage],[ImpMedalID],[ImpPoints],[ImpPointsHidden],[ImpCcrsID]) VALUES (,,NULL,NULL,,);</v>
      </c>
    </row>
    <row r="1610" spans="23:23">
      <c r="W1610" s="68" t="str">
        <f t="shared" si="28"/>
        <v>INSERT INTO dbmanottbe.[dbo].Results_Import ([ImpSerieNum],[ImpPassage],[ImpMedalID],[ImpPoints],[ImpPointsHidden],[ImpCcrsID]) VALUES (,,NULL,NULL,,);</v>
      </c>
    </row>
    <row r="1611" spans="23:23">
      <c r="W1611" s="68" t="str">
        <f t="shared" si="28"/>
        <v>INSERT INTO dbmanottbe.[dbo].Results_Import ([ImpSerieNum],[ImpPassage],[ImpMedalID],[ImpPoints],[ImpPointsHidden],[ImpCcrsID]) VALUES (,,NULL,NULL,,);</v>
      </c>
    </row>
    <row r="1612" spans="23:23">
      <c r="W1612" s="68" t="str">
        <f t="shared" si="28"/>
        <v>INSERT INTO dbmanottbe.[dbo].Results_Import ([ImpSerieNum],[ImpPassage],[ImpMedalID],[ImpPoints],[ImpPointsHidden],[ImpCcrsID]) VALUES (,,NULL,NULL,,);</v>
      </c>
    </row>
    <row r="1613" spans="23:23">
      <c r="W1613" s="68" t="str">
        <f t="shared" si="28"/>
        <v>INSERT INTO dbmanottbe.[dbo].Results_Import ([ImpSerieNum],[ImpPassage],[ImpMedalID],[ImpPoints],[ImpPointsHidden],[ImpCcrsID]) VALUES (,,NULL,NULL,,);</v>
      </c>
    </row>
    <row r="1614" spans="23:23">
      <c r="W1614" s="68" t="str">
        <f t="shared" si="28"/>
        <v>INSERT INTO dbmanottbe.[dbo].Results_Import ([ImpSerieNum],[ImpPassage],[ImpMedalID],[ImpPoints],[ImpPointsHidden],[ImpCcrsID]) VALUES (,,NULL,NULL,,);</v>
      </c>
    </row>
    <row r="1615" spans="23:23">
      <c r="W1615" s="68" t="str">
        <f t="shared" si="28"/>
        <v>INSERT INTO dbmanottbe.[dbo].Results_Import ([ImpSerieNum],[ImpPassage],[ImpMedalID],[ImpPoints],[ImpPointsHidden],[ImpCcrsID]) VALUES (,,NULL,NULL,,);</v>
      </c>
    </row>
    <row r="1616" spans="23:23">
      <c r="W1616" s="68" t="str">
        <f t="shared" si="28"/>
        <v>INSERT INTO dbmanottbe.[dbo].Results_Import ([ImpSerieNum],[ImpPassage],[ImpMedalID],[ImpPoints],[ImpPointsHidden],[ImpCcrsID]) VALUES (,,NULL,NULL,,);</v>
      </c>
    </row>
    <row r="1617" spans="23:23">
      <c r="W1617" s="68" t="str">
        <f t="shared" si="28"/>
        <v>INSERT INTO dbmanottbe.[dbo].Results_Import ([ImpSerieNum],[ImpPassage],[ImpMedalID],[ImpPoints],[ImpPointsHidden],[ImpCcrsID]) VALUES (,,NULL,NULL,,);</v>
      </c>
    </row>
    <row r="1618" spans="23:23">
      <c r="W1618" s="68" t="str">
        <f t="shared" si="28"/>
        <v>INSERT INTO dbmanottbe.[dbo].Results_Import ([ImpSerieNum],[ImpPassage],[ImpMedalID],[ImpPoints],[ImpPointsHidden],[ImpCcrsID]) VALUES (,,NULL,NULL,,);</v>
      </c>
    </row>
    <row r="1619" spans="23:23">
      <c r="W1619" s="68" t="str">
        <f t="shared" si="28"/>
        <v>INSERT INTO dbmanottbe.[dbo].Results_Import ([ImpSerieNum],[ImpPassage],[ImpMedalID],[ImpPoints],[ImpPointsHidden],[ImpCcrsID]) VALUES (,,NULL,NULL,,);</v>
      </c>
    </row>
    <row r="1620" spans="23:23">
      <c r="W1620" s="68" t="str">
        <f t="shared" si="28"/>
        <v>INSERT INTO dbmanottbe.[dbo].Results_Import ([ImpSerieNum],[ImpPassage],[ImpMedalID],[ImpPoints],[ImpPointsHidden],[ImpCcrsID]) VALUES (,,NULL,NULL,,);</v>
      </c>
    </row>
    <row r="1621" spans="23:23">
      <c r="W1621" s="68" t="str">
        <f t="shared" si="28"/>
        <v>INSERT INTO dbmanottbe.[dbo].Results_Import ([ImpSerieNum],[ImpPassage],[ImpMedalID],[ImpPoints],[ImpPointsHidden],[ImpCcrsID]) VALUES (,,NULL,NULL,,);</v>
      </c>
    </row>
    <row r="1622" spans="23:23">
      <c r="W1622" s="68" t="str">
        <f t="shared" si="28"/>
        <v>INSERT INTO dbmanottbe.[dbo].Results_Import ([ImpSerieNum],[ImpPassage],[ImpMedalID],[ImpPoints],[ImpPointsHidden],[ImpCcrsID]) VALUES (,,NULL,NULL,,);</v>
      </c>
    </row>
    <row r="1623" spans="23:23">
      <c r="W1623" s="68" t="str">
        <f t="shared" si="28"/>
        <v>INSERT INTO dbmanottbe.[dbo].Results_Import ([ImpSerieNum],[ImpPassage],[ImpMedalID],[ImpPoints],[ImpPointsHidden],[ImpCcrsID]) VALUES (,,NULL,NULL,,);</v>
      </c>
    </row>
    <row r="1624" spans="23:23">
      <c r="W1624" s="68" t="str">
        <f t="shared" si="28"/>
        <v>INSERT INTO dbmanottbe.[dbo].Results_Import ([ImpSerieNum],[ImpPassage],[ImpMedalID],[ImpPoints],[ImpPointsHidden],[ImpCcrsID]) VALUES (,,NULL,NULL,,);</v>
      </c>
    </row>
    <row r="1625" spans="23:23">
      <c r="W1625" s="68" t="str">
        <f t="shared" si="28"/>
        <v>INSERT INTO dbmanottbe.[dbo].Results_Import ([ImpSerieNum],[ImpPassage],[ImpMedalID],[ImpPoints],[ImpPointsHidden],[ImpCcrsID]) VALUES (,,NULL,NULL,,);</v>
      </c>
    </row>
    <row r="1626" spans="23:23">
      <c r="W1626" s="68" t="str">
        <f t="shared" si="28"/>
        <v>INSERT INTO dbmanottbe.[dbo].Results_Import ([ImpSerieNum],[ImpPassage],[ImpMedalID],[ImpPoints],[ImpPointsHidden],[ImpCcrsID]) VALUES (,,NULL,NULL,,);</v>
      </c>
    </row>
    <row r="1627" spans="23:23">
      <c r="W1627" s="68" t="str">
        <f t="shared" si="28"/>
        <v>INSERT INTO dbmanottbe.[dbo].Results_Import ([ImpSerieNum],[ImpPassage],[ImpMedalID],[ImpPoints],[ImpPointsHidden],[ImpCcrsID]) VALUES (,,NULL,NULL,,);</v>
      </c>
    </row>
    <row r="1628" spans="23:23">
      <c r="W1628" s="68" t="str">
        <f t="shared" si="28"/>
        <v>INSERT INTO dbmanottbe.[dbo].Results_Import ([ImpSerieNum],[ImpPassage],[ImpMedalID],[ImpPoints],[ImpPointsHidden],[ImpCcrsID]) VALUES (,,NULL,NULL,,);</v>
      </c>
    </row>
    <row r="1629" spans="23:23">
      <c r="W1629" s="68" t="str">
        <f t="shared" si="28"/>
        <v>INSERT INTO dbmanottbe.[dbo].Results_Import ([ImpSerieNum],[ImpPassage],[ImpMedalID],[ImpPoints],[ImpPointsHidden],[ImpCcrsID]) VALUES (,,NULL,NULL,,);</v>
      </c>
    </row>
    <row r="1630" spans="23:23">
      <c r="W1630" s="68" t="str">
        <f t="shared" si="28"/>
        <v>INSERT INTO dbmanottbe.[dbo].Results_Import ([ImpSerieNum],[ImpPassage],[ImpMedalID],[ImpPoints],[ImpPointsHidden],[ImpCcrsID]) VALUES (,,NULL,NULL,,);</v>
      </c>
    </row>
    <row r="1631" spans="23:23">
      <c r="W1631" s="68" t="str">
        <f t="shared" si="28"/>
        <v>INSERT INTO dbmanottbe.[dbo].Results_Import ([ImpSerieNum],[ImpPassage],[ImpMedalID],[ImpPoints],[ImpPointsHidden],[ImpCcrsID]) VALUES (,,NULL,NULL,,);</v>
      </c>
    </row>
    <row r="1632" spans="23:23">
      <c r="W1632" s="68" t="str">
        <f t="shared" si="28"/>
        <v>INSERT INTO dbmanottbe.[dbo].Results_Import ([ImpSerieNum],[ImpPassage],[ImpMedalID],[ImpPoints],[ImpPointsHidden],[ImpCcrsID]) VALUES (,,NULL,NULL,,);</v>
      </c>
    </row>
    <row r="1633" spans="23:23">
      <c r="W1633" s="68" t="str">
        <f t="shared" si="28"/>
        <v>INSERT INTO dbmanottbe.[dbo].Results_Import ([ImpSerieNum],[ImpPassage],[ImpMedalID],[ImpPoints],[ImpPointsHidden],[ImpCcrsID]) VALUES (,,NULL,NULL,,);</v>
      </c>
    </row>
    <row r="1634" spans="23:23">
      <c r="W1634" s="68" t="str">
        <f t="shared" si="28"/>
        <v>INSERT INTO dbmanottbe.[dbo].Results_Import ([ImpSerieNum],[ImpPassage],[ImpMedalID],[ImpPoints],[ImpPointsHidden],[ImpCcrsID]) VALUES (,,NULL,NULL,,);</v>
      </c>
    </row>
  </sheetData>
  <autoFilter ref="A1:R1705" xr:uid="{00000000-0009-0000-0000-000001000000}">
    <filterColumn colId="14" showButton="0"/>
    <filterColumn colId="15" showButton="0"/>
    <filterColumn colId="16" showButton="0"/>
  </autoFilter>
  <sortState xmlns:xlrd2="http://schemas.microsoft.com/office/spreadsheetml/2017/richdata2" ref="P25:R28">
    <sortCondition ref="Q25:Q28"/>
  </sortState>
  <mergeCells count="2">
    <mergeCell ref="O1:R1"/>
    <mergeCell ref="X2:X7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BAA2-13E0-4CF6-A90E-20CD06829A67}">
  <sheetPr codeName="wksTemplateFBC"/>
  <dimension ref="A1:T7"/>
  <sheetViews>
    <sheetView workbookViewId="0">
      <pane xSplit="1" ySplit="6" topLeftCell="B7" activePane="bottomRight" state="frozen"/>
      <selection activeCell="G41" sqref="G41"/>
      <selection pane="topRight" activeCell="G41" sqref="G41"/>
      <selection pane="bottomLeft" activeCell="G41" sqref="G41"/>
      <selection pane="bottomRight" activeCell="M7" sqref="M7"/>
    </sheetView>
  </sheetViews>
  <sheetFormatPr defaultColWidth="11.42578125" defaultRowHeight="15"/>
  <cols>
    <col min="1" max="1" width="6.5703125" bestFit="1" customWidth="1"/>
    <col min="2" max="9" width="7.28515625" customWidth="1"/>
    <col min="10" max="11" width="9.140625" customWidth="1"/>
    <col min="12" max="20" width="7.28515625" customWidth="1"/>
  </cols>
  <sheetData>
    <row r="1" spans="1:20" ht="18.75" customHeight="1">
      <c r="D1" s="80" t="s">
        <v>70</v>
      </c>
      <c r="E1" s="80"/>
      <c r="F1" s="80"/>
      <c r="G1" s="80"/>
      <c r="H1" s="20"/>
      <c r="I1" s="19" t="s">
        <v>0</v>
      </c>
      <c r="J1" s="21"/>
      <c r="K1" s="2">
        <f>IF($M$1&lt;L1,"-",IFERROR(LARGE($J$7:$J$196,L1),"-"))</f>
        <v>0</v>
      </c>
      <c r="L1" s="15">
        <v>1</v>
      </c>
      <c r="M1">
        <f>COUNTA($L$7:$L$77)</f>
        <v>1</v>
      </c>
      <c r="N1" t="s">
        <v>31</v>
      </c>
      <c r="T1" s="2" t="s">
        <v>6</v>
      </c>
    </row>
    <row r="2" spans="1:20" ht="18.75" customHeight="1">
      <c r="D2" s="20"/>
      <c r="E2" s="20"/>
      <c r="F2" s="20"/>
      <c r="G2" s="40"/>
      <c r="H2" s="20"/>
      <c r="I2" s="19" t="s">
        <v>7</v>
      </c>
      <c r="J2" s="21"/>
      <c r="K2" s="2" t="str">
        <f>IF($M$1&lt;L2,"-",IFERROR(LARGE($J$7:$J$196,L2),"-"))</f>
        <v>-</v>
      </c>
      <c r="L2" s="15">
        <v>2</v>
      </c>
      <c r="M2">
        <v>0</v>
      </c>
      <c r="N2" t="s">
        <v>32</v>
      </c>
    </row>
    <row r="3" spans="1:20" ht="18.75" customHeight="1">
      <c r="D3" s="80"/>
      <c r="E3" s="80"/>
      <c r="F3" s="80"/>
      <c r="G3" s="80"/>
      <c r="H3" s="20"/>
      <c r="I3" s="19" t="s">
        <v>71</v>
      </c>
      <c r="J3" s="21"/>
      <c r="K3" s="2" t="str">
        <f>IF($M$1&lt;L3,"-",IFERROR(LARGE($J$7:$J$196,L3),"-"))</f>
        <v>-</v>
      </c>
      <c r="L3" s="15">
        <v>3</v>
      </c>
      <c r="M3" s="17" t="str">
        <f t="shared" ref="M3:T3" si="0">IF(M6="","",IF(COUNTA($L$7:$L$77)-COUNTA(M$7:M$77)=0,"",COUNTA($L$7:$L$77)-COUNTA(M$7:M$77)))</f>
        <v/>
      </c>
      <c r="N3" s="17" t="str">
        <f t="shared" si="0"/>
        <v/>
      </c>
      <c r="O3" s="17" t="str">
        <f t="shared" si="0"/>
        <v/>
      </c>
      <c r="P3" s="17" t="str">
        <f t="shared" si="0"/>
        <v/>
      </c>
      <c r="Q3" s="17" t="str">
        <f t="shared" si="0"/>
        <v/>
      </c>
      <c r="R3" s="17" t="str">
        <f t="shared" si="0"/>
        <v/>
      </c>
      <c r="S3" s="17" t="str">
        <f t="shared" si="0"/>
        <v/>
      </c>
      <c r="T3" s="17" t="str">
        <f t="shared" si="0"/>
        <v/>
      </c>
    </row>
    <row r="4" spans="1:20" ht="18.75" customHeight="1">
      <c r="A4" s="7"/>
      <c r="B4" s="3"/>
      <c r="G4" s="16"/>
      <c r="H4" s="16"/>
      <c r="I4" s="16"/>
      <c r="J4" s="24"/>
      <c r="K4" s="2" t="str">
        <f>IF($M$1&lt;L4,"-",IFERROR(LARGE($J$7:$J$196,L4),"-"))</f>
        <v>-</v>
      </c>
      <c r="L4" s="15">
        <v>4</v>
      </c>
      <c r="M4" s="16"/>
      <c r="N4" s="16"/>
      <c r="O4" s="16"/>
      <c r="P4" s="16"/>
      <c r="Q4" s="16"/>
      <c r="R4" s="16"/>
      <c r="S4" s="16"/>
      <c r="T4" s="16"/>
    </row>
    <row r="5" spans="1:20" ht="132.75" customHeight="1">
      <c r="B5" s="47" t="s">
        <v>68</v>
      </c>
      <c r="C5" s="47" t="s">
        <v>69</v>
      </c>
      <c r="D5" s="47" t="s">
        <v>51</v>
      </c>
      <c r="E5" s="47"/>
      <c r="F5" s="47" t="s">
        <v>72</v>
      </c>
      <c r="G5" s="48"/>
      <c r="H5" s="48"/>
      <c r="I5" s="48"/>
      <c r="J5" s="48"/>
      <c r="K5" s="48"/>
      <c r="L5" s="48"/>
      <c r="M5" s="49" t="s">
        <v>25</v>
      </c>
      <c r="N5" s="49" t="s">
        <v>25</v>
      </c>
      <c r="O5" s="49" t="s">
        <v>25</v>
      </c>
      <c r="P5" s="49" t="s">
        <v>25</v>
      </c>
      <c r="Q5" s="49" t="s">
        <v>25</v>
      </c>
      <c r="R5" s="49" t="s">
        <v>25</v>
      </c>
      <c r="S5" s="49" t="s">
        <v>25</v>
      </c>
      <c r="T5" s="49" t="s">
        <v>25</v>
      </c>
    </row>
    <row r="6" spans="1:20" ht="21" customHeight="1">
      <c r="A6" s="46" t="s">
        <v>8</v>
      </c>
      <c r="B6" s="52" t="s">
        <v>66</v>
      </c>
      <c r="C6" s="52" t="s">
        <v>67</v>
      </c>
      <c r="D6" s="52" t="s">
        <v>52</v>
      </c>
      <c r="E6" s="52"/>
      <c r="F6" s="52"/>
      <c r="G6" s="81" t="s">
        <v>28</v>
      </c>
      <c r="H6" s="82"/>
      <c r="I6" s="83"/>
      <c r="J6" s="52" t="s">
        <v>19</v>
      </c>
      <c r="K6" s="52" t="s">
        <v>29</v>
      </c>
      <c r="L6" s="46" t="s">
        <v>8</v>
      </c>
      <c r="M6" s="53"/>
      <c r="N6" s="53"/>
      <c r="O6" s="53"/>
      <c r="P6" s="53"/>
      <c r="Q6" s="53"/>
      <c r="R6" s="53"/>
      <c r="S6" s="53"/>
      <c r="T6" s="53"/>
    </row>
    <row r="7" spans="1:20" ht="21" customHeight="1">
      <c r="A7" s="51">
        <v>1</v>
      </c>
      <c r="B7" s="12" t="str">
        <f>IF($M$1&gt;=$M$2,IFERROR(IF($J7&gt;=$K$4,B$6,""),""),IF($K7=B$6,$K7,""))</f>
        <v/>
      </c>
      <c r="C7" s="12" t="str">
        <f>IF($M$1&gt;=$M$2,IFERROR(IF($J7&gt;=$K$4,C$6,""),""),IF($K7=C$6,$K7,""))</f>
        <v/>
      </c>
      <c r="D7" s="12" t="str">
        <f>IF($M$1&gt;=$M$2,IFERROR(IF($J7&gt;=$K$4,D$6,""),""),IF($K7=D$6,$K7,""))</f>
        <v/>
      </c>
      <c r="E7" s="12"/>
      <c r="F7" s="12"/>
      <c r="G7" s="22"/>
      <c r="H7" s="1"/>
      <c r="I7" s="1"/>
      <c r="J7" s="50">
        <f>IF(COUNT(M7:T7)&lt;2,0,ROUND((SUM(M7:T7)-LARGE(M7:T7,1)-SMALL(M7:T7,1)+LARGE(M7:T7,2)+SMALL(M7:T7,2))/COUNT(M7:T7),1))</f>
        <v>0</v>
      </c>
      <c r="K7" s="50"/>
      <c r="L7" s="51">
        <f>A7</f>
        <v>1</v>
      </c>
      <c r="M7" s="1"/>
      <c r="N7" s="1"/>
      <c r="O7" s="1"/>
      <c r="P7" s="1"/>
      <c r="Q7" s="1"/>
      <c r="R7" s="1"/>
      <c r="S7" s="1"/>
      <c r="T7" s="1"/>
    </row>
  </sheetData>
  <mergeCells count="3">
    <mergeCell ref="D1:G1"/>
    <mergeCell ref="D3:G3"/>
    <mergeCell ref="G6:I6"/>
  </mergeCells>
  <dataValidations count="2">
    <dataValidation type="whole" allowBlank="1" showInputMessage="1" showErrorMessage="1" sqref="M7:T7" xr:uid="{B5602C61-F458-4866-BDC6-E87407C4A766}">
      <formula1>0</formula1>
      <formula2>100</formula2>
    </dataValidation>
    <dataValidation type="list" allowBlank="1" showInputMessage="1" showErrorMessage="1" sqref="K7" xr:uid="{24988AE7-0268-45AA-B098-EEC6A7FE72EC}">
      <formula1>MedalsID</formula1>
    </dataValidation>
  </dataValidations>
  <hyperlinks>
    <hyperlink ref="T1" location="Series!A1" display="Series" xr:uid="{37E95FDD-4118-4F34-8363-7554CD402FAC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ksTemplateBBC"/>
  <dimension ref="A1:T7"/>
  <sheetViews>
    <sheetView workbookViewId="0">
      <pane xSplit="1" ySplit="6" topLeftCell="B7" activePane="bottomRight" state="frozen"/>
      <selection activeCell="G41" sqref="G41"/>
      <selection pane="topRight" activeCell="G41" sqref="G41"/>
      <selection pane="bottomLeft" activeCell="G41" sqref="G41"/>
      <selection pane="bottomRight" activeCell="E18" sqref="E18"/>
    </sheetView>
  </sheetViews>
  <sheetFormatPr defaultColWidth="11.42578125" defaultRowHeight="15"/>
  <cols>
    <col min="1" max="1" width="6.5703125" bestFit="1" customWidth="1"/>
    <col min="2" max="9" width="7.28515625" customWidth="1"/>
    <col min="10" max="11" width="9.140625" customWidth="1"/>
    <col min="12" max="20" width="7.28515625" customWidth="1"/>
  </cols>
  <sheetData>
    <row r="1" spans="1:20" ht="18.75" customHeight="1">
      <c r="D1" s="80"/>
      <c r="E1" s="80"/>
      <c r="F1" s="80"/>
      <c r="G1" s="80"/>
      <c r="H1" s="20"/>
      <c r="I1" s="19" t="s">
        <v>0</v>
      </c>
      <c r="J1" s="21"/>
      <c r="K1" s="2">
        <f>IF($M$1&lt;L1,"-",IFERROR(LARGE($J$7:$J$196,L1),"-"))</f>
        <v>0</v>
      </c>
      <c r="L1" s="15">
        <v>1</v>
      </c>
      <c r="M1">
        <f>COUNTA($L$7:$L$77)</f>
        <v>1</v>
      </c>
      <c r="N1" t="s">
        <v>31</v>
      </c>
      <c r="T1" s="2" t="s">
        <v>6</v>
      </c>
    </row>
    <row r="2" spans="1:20" ht="18.75" customHeight="1">
      <c r="D2" s="20"/>
      <c r="E2" s="20"/>
      <c r="F2" s="20"/>
      <c r="G2" s="40"/>
      <c r="H2" s="20"/>
      <c r="I2" s="19" t="s">
        <v>7</v>
      </c>
      <c r="J2" s="21"/>
      <c r="K2" s="2" t="str">
        <f>IF($M$1&lt;L2,"-",IFERROR(LARGE($J$7:$J$196,L2),"-"))</f>
        <v>-</v>
      </c>
      <c r="L2" s="15">
        <v>2</v>
      </c>
      <c r="M2">
        <v>0</v>
      </c>
      <c r="N2" t="s">
        <v>32</v>
      </c>
    </row>
    <row r="3" spans="1:20" ht="18.75" customHeight="1">
      <c r="D3" s="80"/>
      <c r="E3" s="80"/>
      <c r="F3" s="80"/>
      <c r="G3" s="80"/>
      <c r="H3" s="20"/>
      <c r="I3" s="19" t="s">
        <v>21</v>
      </c>
      <c r="J3" s="21"/>
      <c r="K3" s="2" t="str">
        <f>IF($M$1&lt;L3,"-",IFERROR(LARGE($J$7:$J$196,L3),"-"))</f>
        <v>-</v>
      </c>
      <c r="L3" s="15">
        <v>3</v>
      </c>
      <c r="M3" s="17" t="str">
        <f t="shared" ref="M3:T3" si="0">IF(M6="","",IF(COUNTA($L$7:$L$77)-COUNTA(M$7:M$77)=0,"",COUNTA($L$7:$L$77)-COUNTA(M$7:M$77)))</f>
        <v/>
      </c>
      <c r="N3" s="17" t="str">
        <f t="shared" si="0"/>
        <v/>
      </c>
      <c r="O3" s="17" t="str">
        <f t="shared" si="0"/>
        <v/>
      </c>
      <c r="P3" s="17" t="str">
        <f t="shared" si="0"/>
        <v/>
      </c>
      <c r="Q3" s="17" t="str">
        <f t="shared" si="0"/>
        <v/>
      </c>
      <c r="R3" s="17" t="str">
        <f t="shared" si="0"/>
        <v/>
      </c>
      <c r="S3" s="17" t="str">
        <f t="shared" si="0"/>
        <v/>
      </c>
      <c r="T3" s="17" t="str">
        <f t="shared" si="0"/>
        <v/>
      </c>
    </row>
    <row r="4" spans="1:20" ht="18.75" customHeight="1">
      <c r="A4" s="7"/>
      <c r="B4" s="3"/>
      <c r="G4" s="16"/>
      <c r="H4" s="16"/>
      <c r="I4" s="16"/>
      <c r="J4" s="24"/>
      <c r="K4" s="2" t="str">
        <f>IF($M$1&lt;L4,"-",IFERROR(LARGE($J$7:$J$196,L4),"-"))</f>
        <v>-</v>
      </c>
      <c r="L4" s="15">
        <v>4</v>
      </c>
      <c r="M4" s="16"/>
      <c r="N4" s="16"/>
      <c r="O4" s="16"/>
      <c r="P4" s="16"/>
      <c r="Q4" s="16"/>
      <c r="R4" s="16"/>
      <c r="S4" s="16"/>
      <c r="T4" s="16"/>
    </row>
    <row r="5" spans="1:20" ht="132.75" customHeight="1">
      <c r="B5" s="47" t="s">
        <v>49</v>
      </c>
      <c r="C5" s="47" t="s">
        <v>50</v>
      </c>
      <c r="D5" s="47" t="s">
        <v>51</v>
      </c>
      <c r="E5" s="47" t="s">
        <v>26</v>
      </c>
      <c r="F5" s="47"/>
      <c r="G5" s="48"/>
      <c r="H5" s="48"/>
      <c r="I5" s="48"/>
      <c r="J5" s="48"/>
      <c r="K5" s="48"/>
      <c r="L5" s="48"/>
      <c r="M5" s="49" t="s">
        <v>25</v>
      </c>
      <c r="N5" s="49" t="s">
        <v>25</v>
      </c>
      <c r="O5" s="49" t="s">
        <v>25</v>
      </c>
      <c r="P5" s="49" t="s">
        <v>25</v>
      </c>
      <c r="Q5" s="49" t="s">
        <v>25</v>
      </c>
      <c r="R5" s="49" t="s">
        <v>25</v>
      </c>
      <c r="S5" s="49" t="s">
        <v>25</v>
      </c>
      <c r="T5" s="49" t="s">
        <v>25</v>
      </c>
    </row>
    <row r="6" spans="1:20" ht="21" customHeight="1">
      <c r="A6" s="46" t="s">
        <v>8</v>
      </c>
      <c r="B6" s="52" t="s">
        <v>16</v>
      </c>
      <c r="C6" s="52" t="s">
        <v>20</v>
      </c>
      <c r="D6" s="52" t="s">
        <v>52</v>
      </c>
      <c r="E6" s="52" t="s">
        <v>27</v>
      </c>
      <c r="F6" s="52"/>
      <c r="G6" s="81" t="s">
        <v>28</v>
      </c>
      <c r="H6" s="82"/>
      <c r="I6" s="83"/>
      <c r="J6" s="52" t="s">
        <v>19</v>
      </c>
      <c r="K6" s="52" t="s">
        <v>29</v>
      </c>
      <c r="L6" s="46" t="s">
        <v>8</v>
      </c>
      <c r="M6" s="53"/>
      <c r="N6" s="53"/>
      <c r="O6" s="53"/>
      <c r="P6" s="53"/>
      <c r="Q6" s="53"/>
      <c r="R6" s="53"/>
      <c r="S6" s="53"/>
      <c r="T6" s="53"/>
    </row>
    <row r="7" spans="1:20" ht="21" customHeight="1">
      <c r="A7" s="51">
        <v>1</v>
      </c>
      <c r="B7" s="12" t="str">
        <f>IF($M$1&gt;=$M$2,IFERROR(IF($J7&gt;=$K$4,B$6,""),""),IF($K7=B$6,$K7,""))</f>
        <v/>
      </c>
      <c r="C7" s="12" t="str">
        <f>IF($M$1&gt;=$M$2,IFERROR(IF($J7&gt;=$K$4,C$6,""),""),IF($K7=C$6,$K7,""))</f>
        <v/>
      </c>
      <c r="D7" s="12" t="str">
        <f>IF($M$1&gt;=$M$2,IFERROR(IF($J7&gt;=$K$4,D$6,""),""),IF($K7=D$6,$K7,""))</f>
        <v/>
      </c>
      <c r="E7" s="12"/>
      <c r="F7" s="12"/>
      <c r="G7" s="22"/>
      <c r="H7" s="1"/>
      <c r="I7" s="1"/>
      <c r="J7" s="50">
        <f>IF(COUNT(M7:T7)&lt;2,0,ROUND((SUM(M7:T7)-LARGE(M7:T7,1)-SMALL(M7:T7,1)+LARGE(M7:T7,2)+SMALL(M7:T7,2))/COUNT(M7:T7),1))</f>
        <v>0</v>
      </c>
      <c r="K7" s="50"/>
      <c r="L7" s="51">
        <f>A7</f>
        <v>1</v>
      </c>
      <c r="M7" s="1"/>
      <c r="N7" s="1"/>
      <c r="O7" s="1"/>
      <c r="P7" s="1"/>
      <c r="Q7" s="1"/>
      <c r="R7" s="1"/>
      <c r="S7" s="1"/>
      <c r="T7" s="1"/>
    </row>
  </sheetData>
  <mergeCells count="3">
    <mergeCell ref="D1:G1"/>
    <mergeCell ref="D3:G3"/>
    <mergeCell ref="G6:I6"/>
  </mergeCells>
  <dataValidations count="2">
    <dataValidation type="list" allowBlank="1" showInputMessage="1" showErrorMessage="1" sqref="K7" xr:uid="{00000000-0002-0000-0200-000000000000}">
      <formula1>MedalsID</formula1>
    </dataValidation>
    <dataValidation type="whole" allowBlank="1" showInputMessage="1" showErrorMessage="1" sqref="M7:T7" xr:uid="{00000000-0002-0000-0200-000001000000}">
      <formula1>0</formula1>
      <formula2>100</formula2>
    </dataValidation>
  </dataValidations>
  <hyperlinks>
    <hyperlink ref="T1" location="Series!A1" display="Series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ksTemplateSpirits"/>
  <dimension ref="A1:T7"/>
  <sheetViews>
    <sheetView workbookViewId="0">
      <pane xSplit="1" ySplit="6" topLeftCell="B7" activePane="bottomRight" state="frozen"/>
      <selection activeCell="L44" sqref="L44"/>
      <selection pane="topRight" activeCell="L44" sqref="L44"/>
      <selection pane="bottomLeft" activeCell="L44" sqref="L44"/>
      <selection pane="bottomRight" activeCell="H26" sqref="H26"/>
    </sheetView>
  </sheetViews>
  <sheetFormatPr defaultColWidth="11.42578125" defaultRowHeight="15"/>
  <cols>
    <col min="1" max="1" width="6.5703125" bestFit="1" customWidth="1"/>
    <col min="2" max="9" width="7.28515625" customWidth="1"/>
    <col min="10" max="11" width="9.140625" customWidth="1"/>
    <col min="12" max="20" width="7.28515625" customWidth="1"/>
  </cols>
  <sheetData>
    <row r="1" spans="1:20" ht="18.75" customHeight="1">
      <c r="D1" s="80" t="s">
        <v>34</v>
      </c>
      <c r="E1" s="80"/>
      <c r="F1" s="80"/>
      <c r="G1" s="80"/>
      <c r="H1" s="20"/>
      <c r="I1" s="19" t="s">
        <v>0</v>
      </c>
      <c r="J1" s="21"/>
      <c r="K1" s="2">
        <f>IF($M$1&lt;L1,"-",IFERROR(LARGE($J$7:$J$196,L1),"-"))</f>
        <v>0</v>
      </c>
      <c r="L1" s="15">
        <v>1</v>
      </c>
      <c r="M1">
        <f>COUNTA($L$7:$L$77)</f>
        <v>1</v>
      </c>
      <c r="N1" t="s">
        <v>31</v>
      </c>
      <c r="T1" s="2" t="s">
        <v>6</v>
      </c>
    </row>
    <row r="2" spans="1:20" ht="18.75" customHeight="1">
      <c r="D2" s="80" t="s">
        <v>44</v>
      </c>
      <c r="E2" s="80"/>
      <c r="F2" s="80"/>
      <c r="G2" s="80"/>
      <c r="H2" s="20"/>
      <c r="I2" s="19" t="s">
        <v>7</v>
      </c>
      <c r="J2" s="21"/>
      <c r="K2" s="2" t="str">
        <f>IF($M$1&lt;L2,"-",IFERROR(LARGE($J$7:$J$196,L2),"-"))</f>
        <v>-</v>
      </c>
      <c r="L2" s="15">
        <v>2</v>
      </c>
      <c r="M2">
        <v>0</v>
      </c>
      <c r="N2" t="s">
        <v>32</v>
      </c>
    </row>
    <row r="3" spans="1:20" ht="18.75" customHeight="1">
      <c r="D3" s="80"/>
      <c r="E3" s="80"/>
      <c r="F3" s="80"/>
      <c r="G3" s="80"/>
      <c r="H3" s="20"/>
      <c r="I3" s="19" t="s">
        <v>21</v>
      </c>
      <c r="J3" s="21"/>
      <c r="K3" s="2" t="str">
        <f>IF($M$1&lt;L3,"-",IFERROR(LARGE($J$7:$J$196,L3),"-"))</f>
        <v>-</v>
      </c>
      <c r="L3" s="15">
        <v>3</v>
      </c>
      <c r="M3" s="17" t="str">
        <f t="shared" ref="M3:T3" si="0">IF(M6="","",IF(COUNTA($L$7:$L$77)-COUNTA(M$7:M$77)=0,"",COUNTA($L$7:$L$77)-COUNTA(M$7:M$77)))</f>
        <v/>
      </c>
      <c r="N3" s="17" t="str">
        <f t="shared" si="0"/>
        <v/>
      </c>
      <c r="O3" s="17" t="str">
        <f t="shared" si="0"/>
        <v/>
      </c>
      <c r="P3" s="17" t="str">
        <f t="shared" si="0"/>
        <v/>
      </c>
      <c r="Q3" s="17" t="str">
        <f t="shared" si="0"/>
        <v/>
      </c>
      <c r="R3" s="17" t="str">
        <f t="shared" si="0"/>
        <v/>
      </c>
      <c r="S3" s="17" t="str">
        <f t="shared" si="0"/>
        <v/>
      </c>
      <c r="T3" s="17" t="str">
        <f t="shared" si="0"/>
        <v/>
      </c>
    </row>
    <row r="4" spans="1:20" ht="18.75" customHeight="1">
      <c r="A4" s="7"/>
      <c r="B4" s="3"/>
      <c r="G4" s="16"/>
      <c r="H4" s="16"/>
      <c r="I4" s="16"/>
      <c r="J4" s="24"/>
      <c r="K4" s="2" t="str">
        <f>IF($M$1&lt;L4,"-",IFERROR(LARGE($J$7:$J$196,L4),"-"))</f>
        <v>-</v>
      </c>
      <c r="L4" s="15">
        <v>4</v>
      </c>
      <c r="M4" s="16"/>
      <c r="N4" s="16"/>
      <c r="O4" s="16"/>
      <c r="P4" s="16"/>
      <c r="Q4" s="16"/>
      <c r="R4" s="16"/>
      <c r="S4" s="16"/>
      <c r="T4" s="16"/>
    </row>
    <row r="5" spans="1:20" ht="87" customHeight="1">
      <c r="B5" s="10" t="s">
        <v>73</v>
      </c>
      <c r="C5" s="10" t="s">
        <v>75</v>
      </c>
      <c r="D5" s="10" t="s">
        <v>74</v>
      </c>
      <c r="E5" s="10" t="s">
        <v>26</v>
      </c>
      <c r="F5" s="11"/>
      <c r="G5" s="11"/>
      <c r="H5" s="11"/>
      <c r="I5" s="11"/>
      <c r="J5" s="11"/>
      <c r="K5" s="11"/>
      <c r="L5" s="11"/>
      <c r="M5" s="13" t="s">
        <v>25</v>
      </c>
      <c r="N5" s="13" t="s">
        <v>25</v>
      </c>
      <c r="O5" s="13" t="s">
        <v>25</v>
      </c>
      <c r="P5" s="13" t="s">
        <v>25</v>
      </c>
      <c r="Q5" s="13" t="s">
        <v>25</v>
      </c>
      <c r="R5" s="13" t="s">
        <v>25</v>
      </c>
      <c r="S5" s="13" t="s">
        <v>25</v>
      </c>
      <c r="T5" s="13" t="s">
        <v>25</v>
      </c>
    </row>
    <row r="6" spans="1:20" ht="21" customHeight="1">
      <c r="A6" s="8" t="s">
        <v>8</v>
      </c>
      <c r="B6" s="4" t="s">
        <v>16</v>
      </c>
      <c r="C6" s="4" t="s">
        <v>66</v>
      </c>
      <c r="D6" s="4" t="s">
        <v>67</v>
      </c>
      <c r="E6" s="4" t="s">
        <v>27</v>
      </c>
      <c r="F6" s="84" t="s">
        <v>28</v>
      </c>
      <c r="G6" s="85"/>
      <c r="H6" s="85"/>
      <c r="I6" s="86"/>
      <c r="J6" s="4" t="s">
        <v>19</v>
      </c>
      <c r="K6" s="4" t="s">
        <v>29</v>
      </c>
      <c r="L6" s="8" t="s">
        <v>8</v>
      </c>
      <c r="M6" s="4"/>
      <c r="N6" s="4"/>
      <c r="O6" s="4"/>
      <c r="P6" s="4"/>
      <c r="Q6" s="4"/>
      <c r="R6" s="4"/>
      <c r="S6" s="4"/>
      <c r="T6" s="4"/>
    </row>
    <row r="7" spans="1:20" ht="21" customHeight="1">
      <c r="A7" s="5">
        <v>1</v>
      </c>
      <c r="B7" s="12" t="str">
        <f>IF($M$1&gt;=$M$2,IFERROR(IF($J7&gt;=$K$4,B$6,""),""),IF($K7=B$6,$K7,""))</f>
        <v/>
      </c>
      <c r="C7" s="12" t="str">
        <f>IF($M$1&gt;=$M$2,IFERROR(IF($J7&gt;=$K$4,C$6,""),""),IF($K7=C$6,$K7,""))</f>
        <v/>
      </c>
      <c r="D7" s="12" t="str">
        <f>IF($M$1&gt;=$M$2,IFERROR(IF($J7&gt;=$K$4,D$6,""),""),IF($K7=D$6,$K7,""))</f>
        <v/>
      </c>
      <c r="E7" s="12" t="s">
        <v>27</v>
      </c>
      <c r="F7" s="23" t="str">
        <f>IF(COUNTA($M$6:$T$6)-COUNTA(M7:T7)=0,"","Missing : "&amp;COUNTA($M$6:$T$6)-COUNTA(M7:T7))</f>
        <v/>
      </c>
      <c r="G7" s="22"/>
      <c r="H7" s="1"/>
      <c r="I7" s="1"/>
      <c r="J7" s="6">
        <f>IF(COUNT(M7:T7)&lt;2,0,ROUND((SUM(M7:T7)-LARGE(M7:T7,1)-SMALL(M7:T7,1)+LARGE(M7:T7,2)+SMALL(M7:T7,2))/COUNT(M7:T7),1))</f>
        <v>0</v>
      </c>
      <c r="K7" s="6"/>
      <c r="L7" s="5">
        <f>A7</f>
        <v>1</v>
      </c>
      <c r="M7" s="1"/>
      <c r="N7" s="1"/>
      <c r="O7" s="1"/>
      <c r="P7" s="1"/>
      <c r="Q7" s="1"/>
      <c r="R7" s="1"/>
      <c r="S7" s="1"/>
      <c r="T7" s="1"/>
    </row>
  </sheetData>
  <mergeCells count="4">
    <mergeCell ref="D1:G1"/>
    <mergeCell ref="D2:G2"/>
    <mergeCell ref="D3:G3"/>
    <mergeCell ref="F6:I6"/>
  </mergeCells>
  <dataValidations count="2">
    <dataValidation type="list" allowBlank="1" showInputMessage="1" showErrorMessage="1" sqref="K7" xr:uid="{00000000-0002-0000-0300-000000000000}">
      <formula1>MedalsID</formula1>
    </dataValidation>
    <dataValidation type="whole" allowBlank="1" showInputMessage="1" showErrorMessage="1" sqref="M7:T7" xr:uid="{00000000-0002-0000-0300-000001000000}">
      <formula1>0</formula1>
      <formula2>100</formula2>
    </dataValidation>
  </dataValidations>
  <hyperlinks>
    <hyperlink ref="T1" location="Series!A1" display="Series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88E4-544D-4738-83A3-2DFFB4738F4F}">
  <sheetPr codeName="wksTemplateSake"/>
  <dimension ref="A1:T7"/>
  <sheetViews>
    <sheetView workbookViewId="0">
      <selection activeCell="J4" sqref="J4"/>
    </sheetView>
  </sheetViews>
  <sheetFormatPr defaultColWidth="11.42578125" defaultRowHeight="15"/>
  <cols>
    <col min="1" max="1" width="6.5703125" bestFit="1" customWidth="1"/>
    <col min="2" max="9" width="7.28515625" customWidth="1"/>
    <col min="10" max="11" width="9.140625" customWidth="1"/>
    <col min="12" max="20" width="7.28515625" customWidth="1"/>
  </cols>
  <sheetData>
    <row r="1" spans="1:20" ht="18.75" customHeight="1">
      <c r="D1" s="87" t="s">
        <v>76</v>
      </c>
      <c r="E1" s="87"/>
      <c r="F1" s="87"/>
      <c r="G1" s="87"/>
      <c r="H1" s="65"/>
      <c r="I1" s="66" t="s">
        <v>0</v>
      </c>
      <c r="J1" s="21"/>
      <c r="K1" s="2">
        <f>IF($M$1&lt;L1,"-",IFERROR(LARGE($J$7:$J$196,L1),"-"))</f>
        <v>0</v>
      </c>
      <c r="L1" s="15">
        <v>1</v>
      </c>
      <c r="M1">
        <f>COUNTA($L$7:$L$77)</f>
        <v>1</v>
      </c>
      <c r="N1" t="s">
        <v>31</v>
      </c>
      <c r="T1" s="2" t="s">
        <v>6</v>
      </c>
    </row>
    <row r="2" spans="1:20" ht="18.75" customHeight="1">
      <c r="D2" s="87" t="s">
        <v>44</v>
      </c>
      <c r="E2" s="87"/>
      <c r="F2" s="87"/>
      <c r="G2" s="87"/>
      <c r="H2" s="65"/>
      <c r="I2" s="66" t="s">
        <v>7</v>
      </c>
      <c r="J2" s="21"/>
      <c r="K2" s="2" t="str">
        <f>IF($M$1&lt;L2,"-",IFERROR(LARGE($J$7:$J$196,L2),"-"))</f>
        <v>-</v>
      </c>
      <c r="L2" s="15">
        <v>2</v>
      </c>
      <c r="M2">
        <v>0</v>
      </c>
      <c r="N2" t="s">
        <v>32</v>
      </c>
    </row>
    <row r="3" spans="1:20" ht="18.75" customHeight="1">
      <c r="D3" s="87"/>
      <c r="E3" s="87"/>
      <c r="F3" s="87"/>
      <c r="G3" s="87"/>
      <c r="H3" s="65"/>
      <c r="I3" s="66" t="s">
        <v>21</v>
      </c>
      <c r="J3" s="21"/>
      <c r="K3" s="2" t="str">
        <f>IF($M$1&lt;L3,"-",IFERROR(LARGE($J$7:$J$196,L3),"-"))</f>
        <v>-</v>
      </c>
      <c r="L3" s="15">
        <v>3</v>
      </c>
      <c r="M3" s="17" t="str">
        <f t="shared" ref="M3:T3" si="0">IF(M6="","",IF(COUNTA($L$7:$L$77)-COUNTA(M$7:M$77)=0,"",COUNTA($L$7:$L$77)-COUNTA(M$7:M$77)))</f>
        <v/>
      </c>
      <c r="N3" s="17" t="str">
        <f t="shared" si="0"/>
        <v/>
      </c>
      <c r="O3" s="17" t="str">
        <f t="shared" si="0"/>
        <v/>
      </c>
      <c r="P3" s="17" t="str">
        <f t="shared" si="0"/>
        <v/>
      </c>
      <c r="Q3" s="17" t="str">
        <f t="shared" si="0"/>
        <v/>
      </c>
      <c r="R3" s="17" t="str">
        <f t="shared" si="0"/>
        <v/>
      </c>
      <c r="S3" s="17" t="str">
        <f t="shared" si="0"/>
        <v/>
      </c>
      <c r="T3" s="17" t="str">
        <f t="shared" si="0"/>
        <v/>
      </c>
    </row>
    <row r="4" spans="1:20" ht="18.75" customHeight="1">
      <c r="A4" s="7"/>
      <c r="B4" s="3"/>
      <c r="G4" s="16"/>
      <c r="H4" s="16"/>
      <c r="I4" s="16"/>
      <c r="J4" s="24"/>
      <c r="K4" s="2" t="str">
        <f>IF($M$1&lt;L4,"-",IFERROR(LARGE($J$7:$J$196,L4),"-"))</f>
        <v>-</v>
      </c>
      <c r="L4" s="15">
        <v>4</v>
      </c>
      <c r="M4" s="16"/>
      <c r="N4" s="16"/>
      <c r="O4" s="16"/>
      <c r="P4" s="16"/>
      <c r="Q4" s="16"/>
      <c r="R4" s="16"/>
      <c r="S4" s="16"/>
      <c r="T4" s="16"/>
    </row>
    <row r="5" spans="1:20" ht="87" customHeight="1">
      <c r="B5" s="10" t="s">
        <v>78</v>
      </c>
      <c r="C5" s="10" t="s">
        <v>79</v>
      </c>
      <c r="D5" s="10" t="s">
        <v>81</v>
      </c>
      <c r="E5" s="10" t="s">
        <v>80</v>
      </c>
      <c r="F5" s="11"/>
      <c r="G5" s="11"/>
      <c r="H5" s="11"/>
      <c r="I5" s="11"/>
      <c r="J5" s="11"/>
      <c r="K5" s="11"/>
      <c r="L5" s="11"/>
      <c r="M5" s="13" t="s">
        <v>25</v>
      </c>
      <c r="N5" s="13" t="s">
        <v>25</v>
      </c>
      <c r="O5" s="13" t="s">
        <v>25</v>
      </c>
      <c r="P5" s="13" t="s">
        <v>25</v>
      </c>
      <c r="Q5" s="13" t="s">
        <v>25</v>
      </c>
      <c r="R5" s="13" t="s">
        <v>25</v>
      </c>
      <c r="S5" s="13" t="s">
        <v>25</v>
      </c>
      <c r="T5" s="13" t="s">
        <v>25</v>
      </c>
    </row>
    <row r="6" spans="1:20" ht="21" customHeight="1">
      <c r="A6" s="8" t="s">
        <v>8</v>
      </c>
      <c r="B6" s="4" t="s">
        <v>77</v>
      </c>
      <c r="C6" s="4" t="s">
        <v>16</v>
      </c>
      <c r="D6" s="4" t="s">
        <v>20</v>
      </c>
      <c r="E6" s="4" t="s">
        <v>27</v>
      </c>
      <c r="F6" s="84" t="s">
        <v>28</v>
      </c>
      <c r="G6" s="85"/>
      <c r="H6" s="85"/>
      <c r="I6" s="86"/>
      <c r="J6" s="4" t="s">
        <v>19</v>
      </c>
      <c r="K6" s="4" t="s">
        <v>29</v>
      </c>
      <c r="L6" s="8" t="s">
        <v>8</v>
      </c>
      <c r="M6" s="4"/>
      <c r="N6" s="4"/>
      <c r="O6" s="4"/>
      <c r="P6" s="4"/>
      <c r="Q6" s="4"/>
      <c r="R6" s="4"/>
      <c r="S6" s="4"/>
      <c r="T6" s="4"/>
    </row>
    <row r="7" spans="1:20" ht="21" customHeight="1">
      <c r="A7" s="5">
        <v>1</v>
      </c>
      <c r="B7" s="12" t="str">
        <f>IF($M$1&gt;=$M$2,IFERROR(IF($J7&gt;=$K$4,B$6,""),""),IF($K7=B$6,$K7,""))</f>
        <v/>
      </c>
      <c r="C7" s="12" t="str">
        <f>IF($M$1&gt;=$M$2,IFERROR(IF($J7&gt;=$K$4,C$6,""),""),IF($K7=C$6,$K7,""))</f>
        <v/>
      </c>
      <c r="D7" s="12" t="str">
        <f>IF($M$1&gt;=$M$2,IFERROR(IF($J7&gt;=$K$4,D$6,""),""),IF($K7=D$6,$K7,""))</f>
        <v/>
      </c>
      <c r="E7" s="12" t="s">
        <v>27</v>
      </c>
      <c r="F7" s="23" t="str">
        <f>IF(COUNTA($M$6:$T$6)-COUNTA(M7:T7)=0,"","Missing : "&amp;COUNTA($M$6:$T$6)-COUNTA(M7:T7))</f>
        <v/>
      </c>
      <c r="G7" s="22"/>
      <c r="H7" s="1"/>
      <c r="I7" s="1"/>
      <c r="J7" s="6">
        <f>IF(COUNT(M7:T7)&lt;2,0,ROUND((SUM(M7:T7)-LARGE(M7:T7,1)-SMALL(M7:T7,1)+LARGE(M7:T7,2)+SMALL(M7:T7,2))/COUNT(M7:T7),1))</f>
        <v>0</v>
      </c>
      <c r="K7" s="6"/>
      <c r="L7" s="5">
        <f>A7</f>
        <v>1</v>
      </c>
      <c r="M7" s="1"/>
      <c r="N7" s="1"/>
      <c r="O7" s="1"/>
      <c r="P7" s="1"/>
      <c r="Q7" s="1"/>
      <c r="R7" s="1"/>
      <c r="S7" s="1"/>
      <c r="T7" s="1"/>
    </row>
  </sheetData>
  <mergeCells count="4">
    <mergeCell ref="D1:G1"/>
    <mergeCell ref="D2:G2"/>
    <mergeCell ref="D3:G3"/>
    <mergeCell ref="F6:I6"/>
  </mergeCells>
  <dataValidations count="2">
    <dataValidation type="whole" allowBlank="1" showInputMessage="1" showErrorMessage="1" sqref="M7:T7" xr:uid="{0495AC91-0A04-481F-BB0D-AE709FF5911D}">
      <formula1>0</formula1>
      <formula2>100</formula2>
    </dataValidation>
    <dataValidation type="list" allowBlank="1" showInputMessage="1" showErrorMessage="1" sqref="K7" xr:uid="{A95E9EF2-4C46-4A7C-A1AC-89B4ABBCAC92}">
      <formula1>MedalsID</formula1>
    </dataValidation>
  </dataValidations>
  <hyperlinks>
    <hyperlink ref="T1" location="Series!A1" display="Series" xr:uid="{17D50537-6A62-4957-A3D8-48CCD46F9638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ksTemplateDBC"/>
  <dimension ref="A1:T7"/>
  <sheetViews>
    <sheetView workbookViewId="0">
      <pane xSplit="1" ySplit="6" topLeftCell="B7" activePane="bottomRight" state="frozen"/>
      <selection activeCell="G41" sqref="G41"/>
      <selection pane="topRight" activeCell="G41" sqref="G41"/>
      <selection pane="bottomLeft" activeCell="G41" sqref="G41"/>
      <selection pane="bottomRight" activeCell="E12" sqref="E12"/>
    </sheetView>
  </sheetViews>
  <sheetFormatPr defaultColWidth="11.42578125" defaultRowHeight="15"/>
  <cols>
    <col min="1" max="1" width="6.5703125" bestFit="1" customWidth="1"/>
    <col min="2" max="9" width="7.28515625" customWidth="1"/>
    <col min="10" max="11" width="9.140625" customWidth="1"/>
    <col min="12" max="20" width="7.28515625" customWidth="1"/>
  </cols>
  <sheetData>
    <row r="1" spans="1:20" ht="18.75" customHeight="1">
      <c r="D1" s="88" t="s">
        <v>65</v>
      </c>
      <c r="E1" s="88"/>
      <c r="F1" s="88"/>
      <c r="G1" s="88"/>
      <c r="H1" s="54"/>
      <c r="I1" s="55" t="s">
        <v>0</v>
      </c>
      <c r="J1" s="21"/>
      <c r="K1" s="2">
        <f>IF($M$1&lt;L1,"-",IFERROR(LARGE($J$7:$J$196,L1),"-"))</f>
        <v>0</v>
      </c>
      <c r="L1" s="15">
        <v>1</v>
      </c>
      <c r="M1">
        <f>COUNTA($L$7:$L$77)</f>
        <v>1</v>
      </c>
      <c r="N1" t="s">
        <v>31</v>
      </c>
      <c r="T1" s="2" t="s">
        <v>6</v>
      </c>
    </row>
    <row r="2" spans="1:20" ht="18.75" customHeight="1">
      <c r="D2" s="88"/>
      <c r="E2" s="88"/>
      <c r="F2" s="88"/>
      <c r="G2" s="88"/>
      <c r="H2" s="54"/>
      <c r="I2" s="55" t="s">
        <v>7</v>
      </c>
      <c r="J2" s="21"/>
      <c r="K2" s="2" t="str">
        <f>IF($M$1&lt;L2,"-",IFERROR(LARGE($J$7:$J$196,L2),"-"))</f>
        <v>-</v>
      </c>
      <c r="L2" s="15">
        <v>2</v>
      </c>
      <c r="M2">
        <v>0</v>
      </c>
      <c r="N2" t="s">
        <v>32</v>
      </c>
    </row>
    <row r="3" spans="1:20" ht="18.75" customHeight="1">
      <c r="D3" s="88"/>
      <c r="E3" s="88"/>
      <c r="F3" s="88"/>
      <c r="G3" s="88"/>
      <c r="H3" s="54"/>
      <c r="I3" s="55" t="s">
        <v>21</v>
      </c>
      <c r="J3" s="21"/>
      <c r="K3" s="2" t="str">
        <f>IF($M$1&lt;L3,"-",IFERROR(LARGE($J$7:$J$196,L3),"-"))</f>
        <v>-</v>
      </c>
      <c r="L3" s="15">
        <v>3</v>
      </c>
      <c r="M3" s="17" t="str">
        <f t="shared" ref="M3:T3" si="0">IF(M6="","",IF(COUNTA($L$7:$L$77)-COUNTA(M$7:M$77)=0,"",COUNTA($L$7:$L$77)-COUNTA(M$7:M$77)))</f>
        <v/>
      </c>
      <c r="N3" s="17" t="str">
        <f t="shared" si="0"/>
        <v/>
      </c>
      <c r="O3" s="17" t="str">
        <f t="shared" si="0"/>
        <v/>
      </c>
      <c r="P3" s="17" t="str">
        <f t="shared" si="0"/>
        <v/>
      </c>
      <c r="Q3" s="17" t="str">
        <f t="shared" si="0"/>
        <v/>
      </c>
      <c r="R3" s="17" t="str">
        <f t="shared" si="0"/>
        <v/>
      </c>
      <c r="S3" s="17" t="str">
        <f t="shared" si="0"/>
        <v/>
      </c>
      <c r="T3" s="17" t="str">
        <f t="shared" si="0"/>
        <v/>
      </c>
    </row>
    <row r="4" spans="1:20" ht="18.75" customHeight="1">
      <c r="A4" s="7"/>
      <c r="B4" s="3"/>
      <c r="D4" s="56"/>
      <c r="E4" s="56"/>
      <c r="F4" s="56"/>
      <c r="G4" s="57"/>
      <c r="H4" s="57"/>
      <c r="I4" s="57"/>
      <c r="J4" s="24"/>
      <c r="K4" s="2" t="str">
        <f>IF($M$1&lt;L4,"-",IFERROR(LARGE($J$7:$J$196,L4),"-"))</f>
        <v>-</v>
      </c>
      <c r="L4" s="15">
        <v>4</v>
      </c>
      <c r="M4" s="16"/>
      <c r="N4" s="16"/>
      <c r="O4" s="16"/>
      <c r="P4" s="16"/>
      <c r="Q4" s="16"/>
      <c r="R4" s="16"/>
      <c r="S4" s="16"/>
      <c r="T4" s="16"/>
    </row>
    <row r="5" spans="1:20" ht="87" customHeight="1">
      <c r="B5" s="10" t="s">
        <v>49</v>
      </c>
      <c r="C5" s="10" t="s">
        <v>50</v>
      </c>
      <c r="D5" s="10" t="s">
        <v>51</v>
      </c>
      <c r="E5" s="10" t="s">
        <v>26</v>
      </c>
      <c r="F5" s="11"/>
      <c r="G5" s="11"/>
      <c r="H5" s="11"/>
      <c r="I5" s="11"/>
      <c r="J5" s="11"/>
      <c r="K5" s="11"/>
      <c r="L5" s="11"/>
      <c r="M5" s="13" t="s">
        <v>25</v>
      </c>
      <c r="N5" s="13" t="s">
        <v>25</v>
      </c>
      <c r="O5" s="13" t="s">
        <v>25</v>
      </c>
      <c r="P5" s="13" t="s">
        <v>25</v>
      </c>
      <c r="Q5" s="13" t="s">
        <v>25</v>
      </c>
      <c r="R5" s="13" t="s">
        <v>25</v>
      </c>
      <c r="S5" s="13" t="s">
        <v>25</v>
      </c>
      <c r="T5" s="13" t="s">
        <v>25</v>
      </c>
    </row>
    <row r="6" spans="1:20" ht="21" customHeight="1">
      <c r="A6" s="8" t="s">
        <v>8</v>
      </c>
      <c r="B6" s="4" t="s">
        <v>16</v>
      </c>
      <c r="C6" s="4" t="s">
        <v>20</v>
      </c>
      <c r="D6" s="4" t="s">
        <v>52</v>
      </c>
      <c r="E6" s="4" t="s">
        <v>27</v>
      </c>
      <c r="F6" s="84" t="s">
        <v>28</v>
      </c>
      <c r="G6" s="85"/>
      <c r="H6" s="85"/>
      <c r="I6" s="86"/>
      <c r="J6" s="4" t="s">
        <v>19</v>
      </c>
      <c r="K6" s="4" t="s">
        <v>29</v>
      </c>
      <c r="L6" s="8" t="s">
        <v>8</v>
      </c>
      <c r="M6" s="4"/>
      <c r="N6" s="4"/>
      <c r="O6" s="4"/>
      <c r="P6" s="4"/>
      <c r="Q6" s="4"/>
      <c r="R6" s="4"/>
      <c r="S6" s="4"/>
      <c r="T6" s="4"/>
    </row>
    <row r="7" spans="1:20" ht="21" customHeight="1">
      <c r="A7" s="5">
        <v>1</v>
      </c>
      <c r="B7" s="12" t="str">
        <f>IF($M$1&gt;=$M$2,IFERROR(IF($J7&gt;=$K$4,B$6,""),""),IF($K7=B$6,$K7,""))</f>
        <v/>
      </c>
      <c r="C7" s="12" t="str">
        <f>IF($M$1&gt;=$M$2,IFERROR(IF($J7&gt;=$K$4,C$6,""),""),IF($K7=C$6,$K7,""))</f>
        <v/>
      </c>
      <c r="D7" s="12" t="str">
        <f>IF($M$1&gt;=$M$2,IFERROR(IF($J7&gt;=$K$4,D$6,""),""),IF($K7=D$6,$K7,""))</f>
        <v/>
      </c>
      <c r="E7" s="12" t="s">
        <v>27</v>
      </c>
      <c r="F7" s="23" t="str">
        <f>IF(COUNTA($M$6:$T$6)-COUNTA(M7:T7)=0,"","Missing : "&amp;COUNTA($M$6:$T$6)-COUNTA(M7:T7))</f>
        <v/>
      </c>
      <c r="G7" s="22"/>
      <c r="H7" s="1"/>
      <c r="I7" s="1"/>
      <c r="J7" s="6">
        <f>IF(COUNT(M7:T7)&lt;2,0,ROUND((SUM(M7:T7)-LARGE(M7:T7,1)-SMALL(M7:T7,1)+LARGE(M7:T7,2)+SMALL(M7:T7,2))/COUNT(M7:T7),1))</f>
        <v>0</v>
      </c>
      <c r="K7" s="6"/>
      <c r="L7" s="5">
        <f>A7</f>
        <v>1</v>
      </c>
      <c r="M7" s="1"/>
      <c r="N7" s="1"/>
      <c r="O7" s="1"/>
      <c r="P7" s="1"/>
      <c r="Q7" s="1"/>
      <c r="R7" s="1"/>
      <c r="S7" s="1"/>
      <c r="T7" s="1"/>
    </row>
  </sheetData>
  <mergeCells count="4">
    <mergeCell ref="D1:G1"/>
    <mergeCell ref="D2:G2"/>
    <mergeCell ref="D3:G3"/>
    <mergeCell ref="F6:I6"/>
  </mergeCells>
  <dataValidations count="2">
    <dataValidation type="list" allowBlank="1" showInputMessage="1" showErrorMessage="1" sqref="K7" xr:uid="{00000000-0002-0000-0400-000000000000}">
      <formula1>MedalsID</formula1>
    </dataValidation>
    <dataValidation type="whole" allowBlank="1" showInputMessage="1" showErrorMessage="1" sqref="M7:T7" xr:uid="{00000000-0002-0000-0400-000001000000}">
      <formula1>0</formula1>
      <formula2>100</formula2>
    </dataValidation>
  </dataValidations>
  <hyperlinks>
    <hyperlink ref="T1" location="Series!A1" display="Serie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ksTemplateAWS"/>
  <dimension ref="A1:T7"/>
  <sheetViews>
    <sheetView workbookViewId="0">
      <selection activeCell="K4" sqref="K4"/>
    </sheetView>
  </sheetViews>
  <sheetFormatPr defaultColWidth="8.7109375" defaultRowHeight="15"/>
  <cols>
    <col min="1" max="1" width="6.5703125" bestFit="1" customWidth="1"/>
    <col min="2" max="9" width="7.28515625" customWidth="1"/>
    <col min="10" max="11" width="9.140625" customWidth="1"/>
    <col min="12" max="20" width="7.28515625" customWidth="1"/>
  </cols>
  <sheetData>
    <row r="1" spans="1:20" ht="18.75" customHeight="1">
      <c r="D1" s="89" t="s">
        <v>53</v>
      </c>
      <c r="E1" s="89"/>
      <c r="F1" s="89"/>
      <c r="G1" s="89"/>
      <c r="H1" s="41"/>
      <c r="I1" s="42" t="s">
        <v>0</v>
      </c>
      <c r="J1" s="21"/>
      <c r="K1" s="2">
        <f>IF($M$1&lt;L1,"-",IFERROR(LARGE($J$7:$J$196,L1),"-"))</f>
        <v>0</v>
      </c>
      <c r="L1" s="15">
        <v>1</v>
      </c>
      <c r="M1">
        <f>COUNTA($L$7:$L$77)</f>
        <v>1</v>
      </c>
      <c r="N1" t="s">
        <v>31</v>
      </c>
      <c r="T1" s="2" t="s">
        <v>6</v>
      </c>
    </row>
    <row r="2" spans="1:20" ht="18.75" customHeight="1">
      <c r="D2" s="89">
        <v>2016</v>
      </c>
      <c r="E2" s="89"/>
      <c r="F2" s="89"/>
      <c r="G2" s="89"/>
      <c r="H2" s="41"/>
      <c r="I2" s="42" t="s">
        <v>7</v>
      </c>
      <c r="J2" s="21"/>
      <c r="K2" s="2" t="str">
        <f>IF($M$1&lt;L2,"-",IFERROR(LARGE($J$7:$J$196,L2),"-"))</f>
        <v>-</v>
      </c>
      <c r="L2" s="15">
        <v>2</v>
      </c>
      <c r="M2">
        <v>0</v>
      </c>
      <c r="N2" t="s">
        <v>32</v>
      </c>
    </row>
    <row r="3" spans="1:20" ht="18.75" customHeight="1">
      <c r="D3" s="89"/>
      <c r="E3" s="89"/>
      <c r="F3" s="89"/>
      <c r="G3" s="89"/>
      <c r="H3" s="41"/>
      <c r="I3" s="42" t="s">
        <v>21</v>
      </c>
      <c r="J3" s="21"/>
      <c r="K3" s="2" t="str">
        <f>IF($M$1&lt;L3,"-",IFERROR(LARGE($J$7:$J$196,L3),"-"))</f>
        <v>-</v>
      </c>
      <c r="L3" s="15">
        <v>3</v>
      </c>
      <c r="M3" s="17" t="str">
        <f t="shared" ref="M3:T3" si="0">IF(M6="","",IF(COUNTA($L$7:$L$77)-COUNTA(M$7:M$77)=0,"",COUNTA($L$7:$L$77)-COUNTA(M$7:M$77)))</f>
        <v/>
      </c>
      <c r="N3" s="17" t="str">
        <f t="shared" si="0"/>
        <v/>
      </c>
      <c r="O3" s="17" t="str">
        <f t="shared" si="0"/>
        <v/>
      </c>
      <c r="P3" s="17" t="str">
        <f t="shared" si="0"/>
        <v/>
      </c>
      <c r="Q3" s="17" t="str">
        <f t="shared" si="0"/>
        <v/>
      </c>
      <c r="R3" s="17" t="str">
        <f t="shared" si="0"/>
        <v/>
      </c>
      <c r="S3" s="17" t="str">
        <f t="shared" si="0"/>
        <v/>
      </c>
      <c r="T3" s="17" t="str">
        <f t="shared" si="0"/>
        <v/>
      </c>
    </row>
    <row r="4" spans="1:20" ht="18.75" customHeight="1">
      <c r="A4" s="7"/>
      <c r="B4" s="3"/>
      <c r="G4" s="16"/>
      <c r="H4" s="16"/>
      <c r="I4" s="16"/>
      <c r="J4" s="24"/>
      <c r="K4" s="2" t="str">
        <f>IF($M$1&lt;L4,"-",IFERROR(LARGE($J$7:$J$196,L4),"-"))</f>
        <v>-</v>
      </c>
      <c r="L4" s="15">
        <v>4</v>
      </c>
      <c r="M4" s="16"/>
      <c r="N4" s="16"/>
      <c r="O4" s="16"/>
      <c r="P4" s="16"/>
      <c r="Q4" s="16"/>
      <c r="R4" s="16"/>
      <c r="S4" s="16"/>
      <c r="T4" s="16"/>
    </row>
    <row r="5" spans="1:20" ht="87" customHeight="1">
      <c r="B5" s="10" t="s">
        <v>49</v>
      </c>
      <c r="C5" s="10" t="s">
        <v>50</v>
      </c>
      <c r="D5" s="10" t="s">
        <v>51</v>
      </c>
      <c r="E5" s="10" t="s">
        <v>26</v>
      </c>
      <c r="F5" s="11"/>
      <c r="G5" s="11"/>
      <c r="H5" s="11"/>
      <c r="I5" s="11"/>
      <c r="J5" s="11"/>
      <c r="K5" s="11"/>
      <c r="L5" s="11"/>
      <c r="M5" s="13" t="s">
        <v>25</v>
      </c>
      <c r="N5" s="13" t="s">
        <v>25</v>
      </c>
      <c r="O5" s="13" t="s">
        <v>25</v>
      </c>
      <c r="P5" s="13" t="s">
        <v>25</v>
      </c>
      <c r="Q5" s="13" t="s">
        <v>25</v>
      </c>
      <c r="R5" s="13" t="s">
        <v>25</v>
      </c>
      <c r="S5" s="13" t="s">
        <v>25</v>
      </c>
      <c r="T5" s="13" t="s">
        <v>25</v>
      </c>
    </row>
    <row r="6" spans="1:20" ht="21" customHeight="1">
      <c r="A6" s="8" t="s">
        <v>8</v>
      </c>
      <c r="B6" s="4" t="s">
        <v>16</v>
      </c>
      <c r="C6" s="4" t="s">
        <v>20</v>
      </c>
      <c r="D6" s="4" t="s">
        <v>52</v>
      </c>
      <c r="E6" s="4" t="s">
        <v>27</v>
      </c>
      <c r="F6" s="84" t="s">
        <v>28</v>
      </c>
      <c r="G6" s="85"/>
      <c r="H6" s="85"/>
      <c r="I6" s="86"/>
      <c r="J6" s="4" t="s">
        <v>19</v>
      </c>
      <c r="K6" s="4" t="s">
        <v>29</v>
      </c>
      <c r="L6" s="8" t="s">
        <v>8</v>
      </c>
      <c r="M6" s="4"/>
      <c r="N6" s="4"/>
      <c r="O6" s="4"/>
      <c r="P6" s="4"/>
      <c r="Q6" s="4"/>
      <c r="R6" s="4"/>
      <c r="S6" s="4"/>
      <c r="T6" s="4"/>
    </row>
    <row r="7" spans="1:20" ht="21" customHeight="1">
      <c r="A7" s="5">
        <v>1</v>
      </c>
      <c r="B7" s="12" t="str">
        <f>IF($M$1&gt;=$M$2,IFERROR(IF($J7&gt;=$K$4,B$6,""),""),IF($K7=B$6,$K7,""))</f>
        <v/>
      </c>
      <c r="C7" s="12" t="str">
        <f>IF($M$1&gt;=$M$2,IFERROR(IF($J7&gt;=$K$4,C$6,""),""),IF($K7=C$6,$K7,""))</f>
        <v/>
      </c>
      <c r="D7" s="12" t="str">
        <f>IF($M$1&gt;=$M$2,IFERROR(IF($J7&gt;=$K$4,D$6,""),""),IF($K7=D$6,$K7,""))</f>
        <v/>
      </c>
      <c r="E7" s="12" t="s">
        <v>27</v>
      </c>
      <c r="F7" s="23" t="str">
        <f>IF(COUNTA($M$6:$T$6)-COUNTA(M7:T7)=0,"","Missing : "&amp;COUNTA($M$6:$T$6)-COUNTA(M7:T7))</f>
        <v/>
      </c>
      <c r="G7" s="22"/>
      <c r="H7" s="1"/>
      <c r="I7" s="1"/>
      <c r="J7" s="6">
        <f>IF(COUNT(M7:T7)&lt;2,0,ROUND((SUM(M7:T7)-LARGE(M7:T7,1)-SMALL(M7:T7,1)+LARGE(M7:T7,2)+SMALL(M7:T7,2))/COUNT(M7:T7),1))</f>
        <v>0</v>
      </c>
      <c r="K7" s="6"/>
      <c r="L7" s="5">
        <f>A7</f>
        <v>1</v>
      </c>
      <c r="M7" s="1"/>
      <c r="N7" s="1"/>
      <c r="O7" s="1"/>
      <c r="P7" s="1"/>
      <c r="Q7" s="1"/>
      <c r="R7" s="1"/>
      <c r="S7" s="1"/>
      <c r="T7" s="1"/>
    </row>
  </sheetData>
  <mergeCells count="4">
    <mergeCell ref="D1:G1"/>
    <mergeCell ref="D2:G2"/>
    <mergeCell ref="D3:G3"/>
    <mergeCell ref="F6:I6"/>
  </mergeCells>
  <hyperlinks>
    <hyperlink ref="T1" location="Series!A1" display="Series" xr:uid="{00000000-0004-0000-05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ksTasters"/>
  <dimension ref="A1:L93"/>
  <sheetViews>
    <sheetView workbookViewId="0"/>
  </sheetViews>
  <sheetFormatPr defaultColWidth="11.42578125" defaultRowHeight="15"/>
  <cols>
    <col min="1" max="1" width="9.85546875" customWidth="1"/>
    <col min="2" max="2" width="13.28515625" customWidth="1"/>
    <col min="3" max="4" width="25.85546875" customWidth="1"/>
    <col min="5" max="5" width="17.42578125" customWidth="1"/>
    <col min="6" max="6" width="15" customWidth="1"/>
    <col min="7" max="7" width="14" customWidth="1"/>
    <col min="8" max="8" width="15.5703125" bestFit="1" customWidth="1"/>
    <col min="9" max="9" width="13" bestFit="1" customWidth="1"/>
    <col min="10" max="10" width="26.42578125" customWidth="1"/>
  </cols>
  <sheetData>
    <row r="1" spans="1:12">
      <c r="A1" s="75" t="s">
        <v>99</v>
      </c>
      <c r="B1" s="75" t="s">
        <v>61</v>
      </c>
      <c r="C1" s="75" t="s">
        <v>17</v>
      </c>
      <c r="D1" s="75" t="s">
        <v>18</v>
      </c>
      <c r="E1" s="75" t="s">
        <v>62</v>
      </c>
      <c r="F1" s="75" t="s">
        <v>1</v>
      </c>
      <c r="G1" s="75" t="s">
        <v>63</v>
      </c>
      <c r="H1" s="75" t="s">
        <v>43</v>
      </c>
      <c r="I1" s="14" t="s">
        <v>24</v>
      </c>
      <c r="J1" s="18" t="s">
        <v>33</v>
      </c>
    </row>
    <row r="2" spans="1:12">
      <c r="A2" s="64">
        <v>1</v>
      </c>
      <c r="B2" s="64">
        <v>100</v>
      </c>
      <c r="C2" s="64" t="s">
        <v>106</v>
      </c>
      <c r="D2" s="64" t="s">
        <v>107</v>
      </c>
      <c r="E2" s="64" t="s">
        <v>108</v>
      </c>
      <c r="F2" s="64">
        <v>2</v>
      </c>
      <c r="G2" s="64" t="s">
        <v>109</v>
      </c>
      <c r="H2" s="64">
        <v>115</v>
      </c>
      <c r="L2" s="72"/>
    </row>
    <row r="3" spans="1:12">
      <c r="A3" s="64">
        <v>1</v>
      </c>
      <c r="B3" s="64">
        <v>101</v>
      </c>
      <c r="C3" s="64" t="s">
        <v>110</v>
      </c>
      <c r="D3" s="64" t="s">
        <v>111</v>
      </c>
      <c r="E3" s="64" t="s">
        <v>108</v>
      </c>
      <c r="F3" s="64">
        <v>3</v>
      </c>
      <c r="G3" s="64" t="s">
        <v>109</v>
      </c>
      <c r="H3" s="64">
        <v>115</v>
      </c>
      <c r="L3" s="58"/>
    </row>
    <row r="4" spans="1:12">
      <c r="A4" s="64">
        <v>1</v>
      </c>
      <c r="B4" s="64">
        <v>102</v>
      </c>
      <c r="C4" s="64" t="s">
        <v>112</v>
      </c>
      <c r="D4" s="64" t="s">
        <v>113</v>
      </c>
      <c r="E4" s="64" t="s">
        <v>108</v>
      </c>
      <c r="F4" s="64">
        <v>8</v>
      </c>
      <c r="G4" s="64" t="s">
        <v>109</v>
      </c>
      <c r="H4" s="64">
        <v>115</v>
      </c>
      <c r="L4" s="59"/>
    </row>
    <row r="5" spans="1:12">
      <c r="A5" s="64">
        <v>1</v>
      </c>
      <c r="B5" s="64">
        <v>103</v>
      </c>
      <c r="C5" s="64" t="s">
        <v>114</v>
      </c>
      <c r="D5" s="64" t="s">
        <v>115</v>
      </c>
      <c r="E5" s="64" t="s">
        <v>108</v>
      </c>
      <c r="F5" s="64">
        <v>3</v>
      </c>
      <c r="G5" s="64" t="s">
        <v>109</v>
      </c>
      <c r="H5" s="64">
        <v>115</v>
      </c>
      <c r="L5" s="59"/>
    </row>
    <row r="6" spans="1:12">
      <c r="A6" s="64">
        <v>1</v>
      </c>
      <c r="B6" s="64">
        <v>104</v>
      </c>
      <c r="C6" s="64" t="s">
        <v>116</v>
      </c>
      <c r="D6" s="64" t="s">
        <v>117</v>
      </c>
      <c r="E6" s="64" t="s">
        <v>108</v>
      </c>
      <c r="F6" s="64">
        <v>4</v>
      </c>
      <c r="G6" s="64" t="s">
        <v>109</v>
      </c>
      <c r="H6" s="64">
        <v>115</v>
      </c>
      <c r="L6" s="59"/>
    </row>
    <row r="7" spans="1:12">
      <c r="A7" s="64">
        <v>1</v>
      </c>
      <c r="B7" s="64">
        <v>105</v>
      </c>
      <c r="C7" s="64" t="s">
        <v>118</v>
      </c>
      <c r="D7" s="64" t="s">
        <v>119</v>
      </c>
      <c r="E7" s="64" t="s">
        <v>108</v>
      </c>
      <c r="F7" s="64">
        <v>9</v>
      </c>
      <c r="G7" s="64" t="s">
        <v>109</v>
      </c>
      <c r="H7" s="64">
        <v>115</v>
      </c>
      <c r="L7" s="59"/>
    </row>
    <row r="8" spans="1:12">
      <c r="A8" s="64">
        <v>1</v>
      </c>
      <c r="B8" s="64">
        <v>106</v>
      </c>
      <c r="C8" s="64" t="s">
        <v>120</v>
      </c>
      <c r="D8" s="64" t="s">
        <v>121</v>
      </c>
      <c r="E8" s="64" t="s">
        <v>108</v>
      </c>
      <c r="F8" s="64">
        <v>7</v>
      </c>
      <c r="G8" s="64" t="s">
        <v>109</v>
      </c>
      <c r="H8" s="64">
        <v>115</v>
      </c>
      <c r="L8" s="59"/>
    </row>
    <row r="9" spans="1:12">
      <c r="A9" s="64">
        <v>1</v>
      </c>
      <c r="B9" s="64">
        <v>107</v>
      </c>
      <c r="C9" s="64" t="s">
        <v>122</v>
      </c>
      <c r="D9" s="64" t="s">
        <v>123</v>
      </c>
      <c r="E9" s="64" t="s">
        <v>124</v>
      </c>
      <c r="F9" s="64">
        <v>6</v>
      </c>
      <c r="G9" s="64" t="s">
        <v>109</v>
      </c>
      <c r="H9" s="64">
        <v>115</v>
      </c>
      <c r="L9" s="59"/>
    </row>
    <row r="10" spans="1:12">
      <c r="A10" s="64">
        <v>1</v>
      </c>
      <c r="B10" s="64">
        <v>108</v>
      </c>
      <c r="C10" s="64" t="s">
        <v>125</v>
      </c>
      <c r="D10" s="64" t="s">
        <v>126</v>
      </c>
      <c r="E10" s="64" t="s">
        <v>108</v>
      </c>
      <c r="F10" s="64">
        <v>1</v>
      </c>
      <c r="G10" s="64" t="s">
        <v>109</v>
      </c>
      <c r="H10" s="64">
        <v>115</v>
      </c>
      <c r="L10" s="59"/>
    </row>
    <row r="11" spans="1:12">
      <c r="A11" s="64">
        <v>1</v>
      </c>
      <c r="B11" s="64">
        <v>109</v>
      </c>
      <c r="C11" s="64" t="s">
        <v>127</v>
      </c>
      <c r="D11" s="64" t="s">
        <v>128</v>
      </c>
      <c r="E11" s="64" t="s">
        <v>108</v>
      </c>
      <c r="F11" s="64">
        <v>6</v>
      </c>
      <c r="G11" s="64" t="s">
        <v>109</v>
      </c>
      <c r="H11" s="64">
        <v>115</v>
      </c>
      <c r="L11" s="59"/>
    </row>
    <row r="12" spans="1:12">
      <c r="A12" s="64">
        <v>1</v>
      </c>
      <c r="B12" s="64">
        <v>110</v>
      </c>
      <c r="C12" s="64" t="s">
        <v>129</v>
      </c>
      <c r="D12" s="64" t="s">
        <v>130</v>
      </c>
      <c r="E12" s="64" t="s">
        <v>108</v>
      </c>
      <c r="F12" s="64">
        <v>2</v>
      </c>
      <c r="G12" s="64" t="s">
        <v>109</v>
      </c>
      <c r="H12" s="64">
        <v>115</v>
      </c>
      <c r="L12" s="59"/>
    </row>
    <row r="13" spans="1:12">
      <c r="A13" s="64">
        <v>1</v>
      </c>
      <c r="B13" s="64">
        <v>111</v>
      </c>
      <c r="C13" s="64" t="s">
        <v>131</v>
      </c>
      <c r="D13" s="64" t="s">
        <v>132</v>
      </c>
      <c r="E13" s="64" t="s">
        <v>108</v>
      </c>
      <c r="F13" s="64">
        <v>7</v>
      </c>
      <c r="G13" s="64" t="s">
        <v>109</v>
      </c>
      <c r="H13" s="64">
        <v>115</v>
      </c>
      <c r="L13" s="59"/>
    </row>
    <row r="14" spans="1:12">
      <c r="A14" s="64">
        <v>1</v>
      </c>
      <c r="B14" s="64">
        <v>112</v>
      </c>
      <c r="C14" s="64" t="s">
        <v>133</v>
      </c>
      <c r="D14" s="64" t="s">
        <v>134</v>
      </c>
      <c r="E14" s="64" t="s">
        <v>108</v>
      </c>
      <c r="F14" s="64">
        <v>10</v>
      </c>
      <c r="G14" s="64" t="s">
        <v>109</v>
      </c>
      <c r="H14" s="64">
        <v>115</v>
      </c>
      <c r="L14" s="59"/>
    </row>
    <row r="15" spans="1:12">
      <c r="A15" s="64">
        <v>1</v>
      </c>
      <c r="B15" s="64">
        <v>113</v>
      </c>
      <c r="C15" s="64" t="s">
        <v>135</v>
      </c>
      <c r="D15" s="64" t="s">
        <v>136</v>
      </c>
      <c r="E15" s="64" t="s">
        <v>108</v>
      </c>
      <c r="F15" s="64">
        <v>6</v>
      </c>
      <c r="G15" s="64" t="s">
        <v>109</v>
      </c>
      <c r="H15" s="64">
        <v>115</v>
      </c>
      <c r="L15" s="59"/>
    </row>
    <row r="16" spans="1:12">
      <c r="A16" s="64">
        <v>1</v>
      </c>
      <c r="B16" s="64">
        <v>114</v>
      </c>
      <c r="C16" s="64" t="s">
        <v>137</v>
      </c>
      <c r="D16" s="64" t="s">
        <v>138</v>
      </c>
      <c r="E16" s="64" t="s">
        <v>108</v>
      </c>
      <c r="F16" s="64">
        <v>9</v>
      </c>
      <c r="G16" s="64" t="s">
        <v>109</v>
      </c>
      <c r="H16" s="64">
        <v>115</v>
      </c>
      <c r="L16" s="59"/>
    </row>
    <row r="17" spans="1:12">
      <c r="A17" s="64">
        <v>1</v>
      </c>
      <c r="B17" s="64">
        <v>115</v>
      </c>
      <c r="C17" s="64" t="s">
        <v>139</v>
      </c>
      <c r="D17" s="64" t="s">
        <v>140</v>
      </c>
      <c r="E17" s="64" t="s">
        <v>108</v>
      </c>
      <c r="F17" s="64">
        <v>7</v>
      </c>
      <c r="G17" s="64" t="s">
        <v>109</v>
      </c>
      <c r="H17" s="64">
        <v>115</v>
      </c>
      <c r="L17" s="59"/>
    </row>
    <row r="18" spans="1:12">
      <c r="A18" s="64">
        <v>1</v>
      </c>
      <c r="B18" s="64">
        <v>116</v>
      </c>
      <c r="C18" s="64" t="s">
        <v>141</v>
      </c>
      <c r="D18" s="64" t="s">
        <v>142</v>
      </c>
      <c r="E18" s="64" t="s">
        <v>108</v>
      </c>
      <c r="F18" s="64">
        <v>2</v>
      </c>
      <c r="G18" s="64" t="s">
        <v>109</v>
      </c>
      <c r="H18" s="64">
        <v>115</v>
      </c>
      <c r="L18" s="59"/>
    </row>
    <row r="19" spans="1:12">
      <c r="A19" s="64">
        <v>1</v>
      </c>
      <c r="B19" s="64">
        <v>117</v>
      </c>
      <c r="C19" s="64" t="s">
        <v>143</v>
      </c>
      <c r="D19" s="64" t="s">
        <v>144</v>
      </c>
      <c r="E19" s="64" t="s">
        <v>124</v>
      </c>
      <c r="F19" s="64">
        <v>5</v>
      </c>
      <c r="G19" s="64" t="s">
        <v>109</v>
      </c>
      <c r="H19" s="64">
        <v>115</v>
      </c>
      <c r="L19" s="59"/>
    </row>
    <row r="20" spans="1:12">
      <c r="A20" s="64">
        <v>1</v>
      </c>
      <c r="B20" s="64">
        <v>118</v>
      </c>
      <c r="C20" s="64" t="s">
        <v>145</v>
      </c>
      <c r="D20" s="64" t="s">
        <v>146</v>
      </c>
      <c r="E20" s="64" t="s">
        <v>124</v>
      </c>
      <c r="F20" s="64">
        <v>1</v>
      </c>
      <c r="G20" s="64" t="s">
        <v>109</v>
      </c>
      <c r="H20" s="64">
        <v>115</v>
      </c>
      <c r="L20" s="58"/>
    </row>
    <row r="21" spans="1:12">
      <c r="A21" s="64">
        <v>1</v>
      </c>
      <c r="B21" s="64">
        <v>119</v>
      </c>
      <c r="C21" s="64" t="s">
        <v>147</v>
      </c>
      <c r="D21" s="64" t="s">
        <v>148</v>
      </c>
      <c r="E21" s="64" t="s">
        <v>108</v>
      </c>
      <c r="F21" s="64">
        <v>9</v>
      </c>
      <c r="G21" s="64" t="s">
        <v>109</v>
      </c>
      <c r="H21" s="64">
        <v>115</v>
      </c>
      <c r="L21" s="59"/>
    </row>
    <row r="22" spans="1:12">
      <c r="A22" s="64">
        <v>1</v>
      </c>
      <c r="B22" s="64">
        <v>120</v>
      </c>
      <c r="C22" s="64" t="s">
        <v>149</v>
      </c>
      <c r="D22" s="64" t="s">
        <v>150</v>
      </c>
      <c r="E22" s="64" t="s">
        <v>108</v>
      </c>
      <c r="F22" s="64">
        <v>10</v>
      </c>
      <c r="G22" s="64" t="s">
        <v>109</v>
      </c>
      <c r="H22" s="64">
        <v>115</v>
      </c>
      <c r="L22" s="59"/>
    </row>
    <row r="23" spans="1:12">
      <c r="A23" s="64">
        <v>1</v>
      </c>
      <c r="B23" s="64">
        <v>121</v>
      </c>
      <c r="C23" s="64" t="s">
        <v>151</v>
      </c>
      <c r="D23" s="64" t="s">
        <v>152</v>
      </c>
      <c r="E23" s="64" t="s">
        <v>108</v>
      </c>
      <c r="F23" s="64">
        <v>8</v>
      </c>
      <c r="G23" s="64" t="s">
        <v>109</v>
      </c>
      <c r="H23" s="64">
        <v>115</v>
      </c>
      <c r="L23" s="58"/>
    </row>
    <row r="24" spans="1:12">
      <c r="A24" s="64">
        <v>1</v>
      </c>
      <c r="B24" s="64">
        <v>122</v>
      </c>
      <c r="C24" s="64" t="s">
        <v>153</v>
      </c>
      <c r="D24" s="64" t="s">
        <v>154</v>
      </c>
      <c r="E24" s="64" t="s">
        <v>108</v>
      </c>
      <c r="F24" s="64">
        <v>1</v>
      </c>
      <c r="G24" s="64" t="s">
        <v>109</v>
      </c>
      <c r="H24" s="64">
        <v>115</v>
      </c>
      <c r="L24" s="58"/>
    </row>
    <row r="25" spans="1:12">
      <c r="A25" s="64">
        <v>1</v>
      </c>
      <c r="B25" s="64">
        <v>123</v>
      </c>
      <c r="C25" s="64" t="s">
        <v>155</v>
      </c>
      <c r="D25" s="64" t="s">
        <v>156</v>
      </c>
      <c r="E25" s="64" t="s">
        <v>108</v>
      </c>
      <c r="F25" s="64">
        <v>7</v>
      </c>
      <c r="G25" s="64" t="s">
        <v>109</v>
      </c>
      <c r="H25" s="64">
        <v>115</v>
      </c>
      <c r="L25" s="58"/>
    </row>
    <row r="26" spans="1:12">
      <c r="A26" s="64">
        <v>1</v>
      </c>
      <c r="B26" s="64">
        <v>124</v>
      </c>
      <c r="C26" s="64" t="s">
        <v>157</v>
      </c>
      <c r="D26" s="64" t="s">
        <v>158</v>
      </c>
      <c r="E26" s="64" t="s">
        <v>108</v>
      </c>
      <c r="F26" s="64">
        <v>1</v>
      </c>
      <c r="G26" s="64" t="s">
        <v>109</v>
      </c>
      <c r="H26" s="64">
        <v>115</v>
      </c>
      <c r="L26" s="59"/>
    </row>
    <row r="27" spans="1:12">
      <c r="A27" s="64">
        <v>1</v>
      </c>
      <c r="B27" s="64">
        <v>125</v>
      </c>
      <c r="C27" s="64" t="s">
        <v>159</v>
      </c>
      <c r="D27" s="64" t="s">
        <v>160</v>
      </c>
      <c r="E27" s="64" t="s">
        <v>161</v>
      </c>
      <c r="F27" s="64">
        <v>2</v>
      </c>
      <c r="G27" s="64" t="s">
        <v>109</v>
      </c>
      <c r="H27" s="64">
        <v>115</v>
      </c>
      <c r="L27" s="59"/>
    </row>
    <row r="28" spans="1:12">
      <c r="A28" s="64">
        <v>1</v>
      </c>
      <c r="B28" s="64">
        <v>126</v>
      </c>
      <c r="C28" s="64" t="s">
        <v>162</v>
      </c>
      <c r="D28" s="64" t="s">
        <v>163</v>
      </c>
      <c r="E28" s="64" t="s">
        <v>108</v>
      </c>
      <c r="F28" s="64">
        <v>3</v>
      </c>
      <c r="G28" s="64" t="s">
        <v>109</v>
      </c>
      <c r="H28" s="64">
        <v>115</v>
      </c>
      <c r="L28" s="59"/>
    </row>
    <row r="29" spans="1:12">
      <c r="A29" s="64">
        <v>1</v>
      </c>
      <c r="B29" s="64">
        <v>127</v>
      </c>
      <c r="C29" s="64" t="s">
        <v>164</v>
      </c>
      <c r="D29" s="64" t="s">
        <v>165</v>
      </c>
      <c r="E29" s="64" t="s">
        <v>108</v>
      </c>
      <c r="F29" s="64">
        <v>5</v>
      </c>
      <c r="G29" s="64" t="s">
        <v>109</v>
      </c>
      <c r="H29" s="64">
        <v>115</v>
      </c>
      <c r="L29" s="59"/>
    </row>
    <row r="30" spans="1:12">
      <c r="A30" s="64">
        <v>1</v>
      </c>
      <c r="B30" s="64">
        <v>128</v>
      </c>
      <c r="C30" s="64" t="s">
        <v>166</v>
      </c>
      <c r="D30" s="64" t="s">
        <v>167</v>
      </c>
      <c r="E30" s="64" t="s">
        <v>108</v>
      </c>
      <c r="F30" s="64">
        <v>8</v>
      </c>
      <c r="G30" s="64" t="s">
        <v>109</v>
      </c>
      <c r="H30" s="64">
        <v>115</v>
      </c>
      <c r="L30" s="58"/>
    </row>
    <row r="31" spans="1:12">
      <c r="A31" s="64">
        <v>1</v>
      </c>
      <c r="B31" s="64">
        <v>129</v>
      </c>
      <c r="C31" s="64" t="s">
        <v>168</v>
      </c>
      <c r="D31" s="64" t="s">
        <v>169</v>
      </c>
      <c r="E31" s="64" t="s">
        <v>124</v>
      </c>
      <c r="F31" s="64">
        <v>2</v>
      </c>
      <c r="G31" s="64" t="s">
        <v>109</v>
      </c>
      <c r="H31" s="64">
        <v>115</v>
      </c>
      <c r="L31" s="59"/>
    </row>
    <row r="32" spans="1:12">
      <c r="A32" s="64">
        <v>1</v>
      </c>
      <c r="B32" s="64">
        <v>130</v>
      </c>
      <c r="C32" s="64" t="s">
        <v>170</v>
      </c>
      <c r="D32" s="64" t="s">
        <v>171</v>
      </c>
      <c r="E32" s="64" t="s">
        <v>172</v>
      </c>
      <c r="F32" s="64">
        <v>4</v>
      </c>
      <c r="G32" s="64" t="s">
        <v>109</v>
      </c>
      <c r="H32" s="64">
        <v>115</v>
      </c>
      <c r="L32" s="59"/>
    </row>
    <row r="33" spans="1:12">
      <c r="A33" s="64">
        <v>1</v>
      </c>
      <c r="B33" s="64">
        <v>131</v>
      </c>
      <c r="C33" s="64" t="s">
        <v>173</v>
      </c>
      <c r="D33" s="64" t="s">
        <v>174</v>
      </c>
      <c r="E33" s="64" t="s">
        <v>108</v>
      </c>
      <c r="F33" s="64">
        <v>8</v>
      </c>
      <c r="G33" s="64" t="s">
        <v>109</v>
      </c>
      <c r="H33" s="64">
        <v>115</v>
      </c>
      <c r="L33" s="73"/>
    </row>
    <row r="34" spans="1:12">
      <c r="A34" s="64">
        <v>1</v>
      </c>
      <c r="B34" s="64">
        <v>132</v>
      </c>
      <c r="C34" s="64" t="s">
        <v>175</v>
      </c>
      <c r="D34" s="64" t="s">
        <v>176</v>
      </c>
      <c r="E34" s="64" t="s">
        <v>108</v>
      </c>
      <c r="F34" s="64">
        <v>10</v>
      </c>
      <c r="G34" s="64" t="s">
        <v>109</v>
      </c>
      <c r="H34" s="64">
        <v>115</v>
      </c>
    </row>
    <row r="35" spans="1:12">
      <c r="A35" s="64">
        <v>1</v>
      </c>
      <c r="B35" s="64">
        <v>133</v>
      </c>
      <c r="C35" s="64" t="s">
        <v>177</v>
      </c>
      <c r="D35" s="64" t="s">
        <v>178</v>
      </c>
      <c r="E35" s="64" t="s">
        <v>108</v>
      </c>
      <c r="F35" s="64">
        <v>10</v>
      </c>
      <c r="G35" s="64" t="s">
        <v>109</v>
      </c>
      <c r="H35" s="64">
        <v>115</v>
      </c>
    </row>
    <row r="36" spans="1:12">
      <c r="A36" s="64">
        <v>1</v>
      </c>
      <c r="B36" s="64">
        <v>134</v>
      </c>
      <c r="C36" s="64" t="s">
        <v>179</v>
      </c>
      <c r="D36" s="64" t="s">
        <v>180</v>
      </c>
      <c r="E36" s="64" t="s">
        <v>108</v>
      </c>
      <c r="F36" s="64">
        <v>6</v>
      </c>
      <c r="G36" s="64" t="s">
        <v>109</v>
      </c>
      <c r="H36" s="64">
        <v>115</v>
      </c>
      <c r="L36" s="72"/>
    </row>
    <row r="37" spans="1:12">
      <c r="A37" s="64">
        <v>1</v>
      </c>
      <c r="B37" s="64">
        <v>135</v>
      </c>
      <c r="C37" s="64" t="s">
        <v>181</v>
      </c>
      <c r="D37" s="64" t="s">
        <v>182</v>
      </c>
      <c r="E37" s="64" t="s">
        <v>108</v>
      </c>
      <c r="F37" s="64">
        <v>4</v>
      </c>
      <c r="G37" s="64" t="s">
        <v>109</v>
      </c>
      <c r="H37" s="64">
        <v>115</v>
      </c>
      <c r="L37" s="72"/>
    </row>
    <row r="38" spans="1:12">
      <c r="A38" s="64">
        <v>1</v>
      </c>
      <c r="B38" s="64">
        <v>136</v>
      </c>
      <c r="C38" s="64" t="s">
        <v>183</v>
      </c>
      <c r="D38" s="64" t="s">
        <v>184</v>
      </c>
      <c r="E38" s="64" t="s">
        <v>124</v>
      </c>
      <c r="F38" s="64">
        <v>4</v>
      </c>
      <c r="G38" s="64" t="s">
        <v>109</v>
      </c>
      <c r="H38" s="64">
        <v>115</v>
      </c>
      <c r="L38" s="72"/>
    </row>
    <row r="39" spans="1:12">
      <c r="A39" s="64">
        <v>1</v>
      </c>
      <c r="B39" s="64">
        <v>137</v>
      </c>
      <c r="C39" s="64" t="s">
        <v>185</v>
      </c>
      <c r="D39" s="64" t="s">
        <v>186</v>
      </c>
      <c r="E39" s="64" t="s">
        <v>108</v>
      </c>
      <c r="F39" s="64">
        <v>9</v>
      </c>
      <c r="G39" s="64" t="s">
        <v>109</v>
      </c>
      <c r="H39" s="64">
        <v>115</v>
      </c>
      <c r="L39" s="72"/>
    </row>
    <row r="40" spans="1:12">
      <c r="A40" s="64">
        <v>1</v>
      </c>
      <c r="B40" s="64">
        <v>139</v>
      </c>
      <c r="C40" s="64" t="s">
        <v>187</v>
      </c>
      <c r="D40" s="64" t="s">
        <v>188</v>
      </c>
      <c r="E40" s="64" t="s">
        <v>108</v>
      </c>
      <c r="F40" s="64">
        <v>3</v>
      </c>
      <c r="G40" s="64" t="s">
        <v>109</v>
      </c>
      <c r="H40" s="64">
        <v>115</v>
      </c>
      <c r="L40" s="60"/>
    </row>
    <row r="41" spans="1:12">
      <c r="A41" s="64">
        <v>1</v>
      </c>
      <c r="B41" s="64">
        <v>140</v>
      </c>
      <c r="C41" s="64" t="s">
        <v>189</v>
      </c>
      <c r="D41" s="64" t="s">
        <v>190</v>
      </c>
      <c r="E41" s="64" t="s">
        <v>108</v>
      </c>
      <c r="F41" s="64">
        <v>5</v>
      </c>
      <c r="G41" s="64" t="s">
        <v>109</v>
      </c>
      <c r="H41" s="64">
        <v>115</v>
      </c>
      <c r="L41" s="73"/>
    </row>
    <row r="42" spans="1:12">
      <c r="A42" s="64">
        <v>1</v>
      </c>
      <c r="B42" s="64">
        <v>141</v>
      </c>
      <c r="C42" s="64" t="s">
        <v>191</v>
      </c>
      <c r="D42" s="64" t="s">
        <v>192</v>
      </c>
      <c r="E42" s="64" t="s">
        <v>108</v>
      </c>
      <c r="F42" s="64">
        <v>4</v>
      </c>
      <c r="G42" s="64" t="s">
        <v>109</v>
      </c>
      <c r="H42" s="64">
        <v>115</v>
      </c>
    </row>
    <row r="43" spans="1:12">
      <c r="A43" s="64">
        <v>1</v>
      </c>
      <c r="B43" s="64">
        <v>142</v>
      </c>
      <c r="C43" s="64" t="s">
        <v>193</v>
      </c>
      <c r="D43" s="64" t="s">
        <v>194</v>
      </c>
      <c r="E43" s="64" t="s">
        <v>108</v>
      </c>
      <c r="F43" s="64">
        <v>5</v>
      </c>
      <c r="G43" s="64" t="s">
        <v>109</v>
      </c>
      <c r="H43" s="64">
        <v>115</v>
      </c>
      <c r="L43" s="72"/>
    </row>
    <row r="44" spans="1:12">
      <c r="A44" s="64">
        <v>1</v>
      </c>
      <c r="B44" s="64">
        <v>143</v>
      </c>
      <c r="C44" s="64" t="s">
        <v>195</v>
      </c>
      <c r="D44" s="64" t="s">
        <v>196</v>
      </c>
      <c r="E44" s="64" t="s">
        <v>124</v>
      </c>
      <c r="F44" s="64">
        <v>1</v>
      </c>
      <c r="G44" s="64" t="s">
        <v>109</v>
      </c>
      <c r="H44" s="64">
        <v>115</v>
      </c>
    </row>
    <row r="45" spans="1:12">
      <c r="A45" s="64"/>
      <c r="B45" s="64"/>
      <c r="C45" s="64"/>
      <c r="D45" s="64"/>
      <c r="E45" s="64"/>
      <c r="F45" s="64"/>
      <c r="G45" s="64"/>
      <c r="H45" s="64"/>
      <c r="L45" s="72"/>
    </row>
    <row r="46" spans="1:12">
      <c r="A46" s="64"/>
      <c r="B46" s="64"/>
      <c r="C46" s="64"/>
      <c r="D46" s="64"/>
      <c r="E46" s="64"/>
      <c r="F46" s="64"/>
      <c r="G46" s="64"/>
      <c r="H46" s="64"/>
      <c r="L46" s="72"/>
    </row>
    <row r="47" spans="1:12">
      <c r="A47" s="64"/>
      <c r="B47" s="64"/>
      <c r="C47" s="64"/>
      <c r="D47" s="64"/>
      <c r="E47" s="64"/>
      <c r="F47" s="64"/>
      <c r="G47" s="64"/>
      <c r="H47" s="64"/>
    </row>
    <row r="48" spans="1:12">
      <c r="A48" s="64"/>
      <c r="B48" s="64"/>
      <c r="C48" s="64"/>
      <c r="D48" s="64"/>
      <c r="E48" s="64"/>
      <c r="F48" s="64"/>
      <c r="G48" s="64"/>
      <c r="H48" s="64"/>
      <c r="L48" s="60"/>
    </row>
    <row r="49" spans="1:12">
      <c r="A49" s="64"/>
      <c r="B49" s="64"/>
      <c r="C49" s="64"/>
      <c r="D49" s="64"/>
      <c r="E49" s="64"/>
      <c r="F49" s="64"/>
      <c r="G49" s="64"/>
      <c r="H49" s="64"/>
      <c r="L49" s="72"/>
    </row>
    <row r="50" spans="1:12">
      <c r="A50" s="64"/>
      <c r="B50" s="64"/>
      <c r="C50" s="64"/>
      <c r="D50" s="64"/>
      <c r="E50" s="64"/>
      <c r="F50" s="64"/>
      <c r="G50" s="64"/>
      <c r="H50" s="64"/>
    </row>
    <row r="51" spans="1:12">
      <c r="A51" s="64"/>
      <c r="B51" s="64"/>
      <c r="C51" s="64"/>
      <c r="D51" s="64"/>
      <c r="E51" s="64"/>
      <c r="F51" s="64"/>
      <c r="G51" s="64"/>
      <c r="H51" s="64"/>
      <c r="L51" s="73"/>
    </row>
    <row r="52" spans="1:12">
      <c r="A52" s="64"/>
      <c r="B52" s="64"/>
      <c r="C52" s="64"/>
      <c r="D52" s="64"/>
      <c r="E52" s="64"/>
      <c r="F52" s="64"/>
      <c r="G52" s="64"/>
      <c r="H52" s="64"/>
      <c r="L52" s="72"/>
    </row>
    <row r="53" spans="1:12">
      <c r="A53" s="64"/>
      <c r="B53" s="64"/>
      <c r="C53" s="64"/>
      <c r="D53" s="64"/>
      <c r="E53" s="64"/>
      <c r="F53" s="64"/>
      <c r="G53" s="64"/>
      <c r="H53" s="64"/>
      <c r="L53" s="73"/>
    </row>
    <row r="54" spans="1:12">
      <c r="A54" s="64"/>
      <c r="B54" s="64"/>
      <c r="C54" s="64"/>
      <c r="D54" s="64"/>
      <c r="E54" s="64"/>
      <c r="F54" s="64"/>
      <c r="G54" s="64"/>
      <c r="H54" s="64"/>
      <c r="L54" s="73"/>
    </row>
    <row r="55" spans="1:12">
      <c r="A55" s="64"/>
      <c r="B55" s="64"/>
      <c r="C55" s="64"/>
      <c r="D55" s="64"/>
      <c r="E55" s="64"/>
      <c r="F55" s="64"/>
      <c r="G55" s="64"/>
      <c r="H55" s="64"/>
      <c r="L55" s="72"/>
    </row>
    <row r="56" spans="1:12">
      <c r="A56" s="64"/>
      <c r="B56" s="64"/>
      <c r="C56" s="64"/>
      <c r="D56" s="64"/>
      <c r="E56" s="64"/>
      <c r="F56" s="64"/>
      <c r="G56" s="64"/>
      <c r="H56" s="64"/>
      <c r="L56" s="73"/>
    </row>
    <row r="57" spans="1:12">
      <c r="A57" s="64"/>
      <c r="B57" s="64"/>
      <c r="C57" s="64"/>
      <c r="D57" s="64"/>
      <c r="E57" s="64"/>
      <c r="F57" s="64"/>
      <c r="G57" s="64"/>
      <c r="H57" s="64"/>
      <c r="L57" s="72"/>
    </row>
    <row r="58" spans="1:12">
      <c r="A58" s="64"/>
      <c r="B58" s="64"/>
      <c r="C58" s="64"/>
      <c r="D58" s="64"/>
      <c r="E58" s="64"/>
      <c r="F58" s="64"/>
      <c r="G58" s="64"/>
      <c r="H58" s="64"/>
      <c r="L58" s="72"/>
    </row>
    <row r="59" spans="1:12">
      <c r="A59" s="64"/>
      <c r="B59" s="64"/>
      <c r="C59" s="64"/>
      <c r="D59" s="64"/>
      <c r="E59" s="64"/>
      <c r="F59" s="64"/>
      <c r="G59" s="64"/>
      <c r="H59" s="64"/>
      <c r="L59" s="72"/>
    </row>
    <row r="60" spans="1:12">
      <c r="A60" s="64"/>
      <c r="B60" s="64"/>
      <c r="C60" s="64"/>
      <c r="D60" s="64"/>
      <c r="E60" s="64"/>
      <c r="F60" s="64"/>
      <c r="G60" s="64"/>
      <c r="H60" s="64"/>
      <c r="L60" s="72"/>
    </row>
    <row r="61" spans="1:12">
      <c r="A61" s="64"/>
      <c r="B61" s="64"/>
      <c r="C61" s="64"/>
      <c r="D61" s="64"/>
      <c r="E61" s="64"/>
      <c r="F61" s="64"/>
      <c r="G61" s="64"/>
      <c r="H61" s="64"/>
      <c r="L61" s="72"/>
    </row>
    <row r="62" spans="1:12">
      <c r="A62" s="64"/>
      <c r="B62" s="64"/>
      <c r="C62" s="64"/>
      <c r="D62" s="64"/>
      <c r="E62" s="64"/>
      <c r="F62" s="64"/>
      <c r="G62" s="64"/>
      <c r="H62" s="64"/>
      <c r="L62" s="72"/>
    </row>
    <row r="63" spans="1:12">
      <c r="A63" s="64"/>
      <c r="B63" s="64"/>
      <c r="C63" s="64"/>
      <c r="D63" s="64"/>
      <c r="E63" s="64"/>
      <c r="F63" s="64"/>
      <c r="G63" s="64"/>
      <c r="H63" s="64"/>
      <c r="L63" s="72"/>
    </row>
    <row r="64" spans="1:12">
      <c r="A64" s="64"/>
      <c r="B64" s="64"/>
      <c r="C64" s="64"/>
      <c r="D64" s="64"/>
      <c r="E64" s="64"/>
      <c r="F64" s="64"/>
      <c r="G64" s="64"/>
      <c r="H64" s="64"/>
      <c r="L64" s="72"/>
    </row>
    <row r="65" spans="1:12">
      <c r="A65" s="64"/>
      <c r="B65" s="64"/>
      <c r="C65" s="64"/>
      <c r="D65" s="64"/>
      <c r="E65" s="64"/>
      <c r="F65" s="64"/>
      <c r="G65" s="64"/>
      <c r="H65" s="64"/>
      <c r="L65" s="72"/>
    </row>
    <row r="66" spans="1:12">
      <c r="A66" s="64"/>
      <c r="B66" s="64"/>
      <c r="C66" s="64"/>
      <c r="D66" s="64"/>
      <c r="E66" s="64"/>
      <c r="F66" s="64"/>
      <c r="G66" s="64"/>
      <c r="H66" s="64"/>
      <c r="L66" s="72"/>
    </row>
    <row r="67" spans="1:12">
      <c r="A67" s="64"/>
      <c r="B67" s="64"/>
      <c r="C67" s="64"/>
      <c r="D67" s="64"/>
      <c r="E67" s="64"/>
      <c r="F67" s="64"/>
      <c r="G67" s="64"/>
      <c r="H67" s="64"/>
      <c r="L67" s="73"/>
    </row>
    <row r="68" spans="1:12">
      <c r="A68" s="64"/>
      <c r="B68" s="64"/>
      <c r="C68" s="64"/>
      <c r="D68" s="64"/>
      <c r="E68" s="64"/>
      <c r="F68" s="64"/>
      <c r="G68" s="64"/>
      <c r="H68" s="64"/>
      <c r="L68" s="72"/>
    </row>
    <row r="69" spans="1:12">
      <c r="A69" s="64"/>
      <c r="B69" s="64"/>
      <c r="C69" s="64"/>
      <c r="D69" s="64"/>
      <c r="E69" s="64"/>
      <c r="F69" s="64"/>
      <c r="G69" s="64"/>
      <c r="H69" s="64"/>
      <c r="L69" s="72"/>
    </row>
    <row r="70" spans="1:12">
      <c r="A70" s="64"/>
      <c r="B70" s="64"/>
      <c r="C70" s="64"/>
      <c r="D70" s="64"/>
      <c r="E70" s="64"/>
      <c r="F70" s="64"/>
      <c r="G70" s="64"/>
      <c r="H70" s="64"/>
    </row>
    <row r="71" spans="1:12">
      <c r="A71" s="64"/>
      <c r="B71" s="64"/>
      <c r="C71" s="64"/>
      <c r="D71" s="64"/>
      <c r="E71" s="64"/>
      <c r="F71" s="64"/>
      <c r="G71" s="64"/>
      <c r="H71" s="64"/>
      <c r="L71" s="72"/>
    </row>
    <row r="72" spans="1:12">
      <c r="A72" s="64"/>
      <c r="B72" s="64"/>
      <c r="C72" s="64"/>
      <c r="D72" s="64"/>
      <c r="E72" s="64"/>
      <c r="F72" s="64"/>
      <c r="G72" s="64"/>
      <c r="H72" s="64"/>
      <c r="L72" s="72"/>
    </row>
    <row r="73" spans="1:12">
      <c r="A73" s="64"/>
      <c r="B73" s="64"/>
      <c r="C73" s="64"/>
      <c r="D73" s="64"/>
      <c r="E73" s="64"/>
      <c r="F73" s="64"/>
      <c r="G73" s="64"/>
      <c r="H73" s="64"/>
      <c r="L73" s="72"/>
    </row>
    <row r="74" spans="1:12">
      <c r="A74" s="64"/>
      <c r="B74" s="64"/>
      <c r="C74" s="64"/>
      <c r="D74" s="64"/>
      <c r="E74" s="64"/>
      <c r="F74" s="64"/>
      <c r="G74" s="64"/>
      <c r="H74" s="64"/>
      <c r="L74" s="72"/>
    </row>
    <row r="75" spans="1:12">
      <c r="A75" s="64"/>
      <c r="B75" s="64"/>
      <c r="C75" s="64"/>
      <c r="D75" s="64"/>
      <c r="E75" s="64"/>
      <c r="F75" s="64"/>
      <c r="G75" s="64"/>
      <c r="H75" s="64"/>
    </row>
    <row r="76" spans="1:12">
      <c r="A76" s="64"/>
      <c r="B76" s="64"/>
      <c r="C76" s="64"/>
      <c r="D76" s="64"/>
      <c r="E76" s="64"/>
      <c r="F76" s="64"/>
      <c r="G76" s="64"/>
      <c r="H76" s="64"/>
      <c r="L76" s="72"/>
    </row>
    <row r="77" spans="1:12">
      <c r="A77" s="64"/>
      <c r="B77" s="64"/>
      <c r="C77" s="64"/>
      <c r="D77" s="64"/>
      <c r="E77" s="64"/>
      <c r="F77" s="64"/>
      <c r="G77" s="64"/>
      <c r="H77" s="64"/>
      <c r="L77" s="72"/>
    </row>
    <row r="78" spans="1:12">
      <c r="A78" s="64"/>
      <c r="B78" s="64"/>
      <c r="C78" s="64"/>
      <c r="D78" s="64"/>
      <c r="E78" s="64"/>
      <c r="F78" s="64"/>
      <c r="G78" s="64"/>
      <c r="H78" s="64"/>
      <c r="L78" s="72"/>
    </row>
    <row r="79" spans="1:12">
      <c r="A79" s="64"/>
      <c r="B79" s="64"/>
      <c r="C79" s="64"/>
      <c r="D79" s="64"/>
      <c r="E79" s="64"/>
      <c r="F79" s="64"/>
      <c r="G79" s="64"/>
      <c r="H79" s="64"/>
      <c r="L79" s="72"/>
    </row>
    <row r="80" spans="1:12">
      <c r="A80" s="64"/>
      <c r="B80" s="64"/>
      <c r="C80" s="64"/>
      <c r="D80" s="64"/>
      <c r="E80" s="64"/>
      <c r="F80" s="64"/>
      <c r="G80" s="64"/>
      <c r="H80" s="64"/>
      <c r="L80" s="72"/>
    </row>
    <row r="81" spans="1:12">
      <c r="A81" s="64"/>
      <c r="B81" s="64"/>
      <c r="C81" s="64"/>
      <c r="D81" s="64"/>
      <c r="E81" s="64"/>
      <c r="F81" s="64"/>
      <c r="G81" s="64"/>
      <c r="H81" s="64"/>
      <c r="L81" s="73"/>
    </row>
    <row r="82" spans="1:12">
      <c r="A82" s="64"/>
      <c r="B82" s="64"/>
      <c r="C82" s="64"/>
      <c r="D82" s="64"/>
      <c r="E82" s="64"/>
      <c r="F82" s="64"/>
      <c r="G82" s="64"/>
      <c r="H82" s="64"/>
      <c r="L82" s="73"/>
    </row>
    <row r="83" spans="1:12">
      <c r="A83" s="64"/>
      <c r="B83" s="64"/>
      <c r="C83" s="64"/>
      <c r="D83" s="64"/>
      <c r="E83" s="64"/>
      <c r="F83" s="64"/>
      <c r="G83" s="64"/>
      <c r="H83" s="64"/>
      <c r="L83" s="73"/>
    </row>
    <row r="84" spans="1:12">
      <c r="A84" s="64"/>
      <c r="B84" s="64"/>
      <c r="C84" s="64"/>
      <c r="D84" s="64"/>
      <c r="E84" s="64"/>
      <c r="F84" s="64"/>
      <c r="G84" s="64"/>
      <c r="H84" s="64"/>
      <c r="L84" s="72"/>
    </row>
    <row r="85" spans="1:12">
      <c r="A85" s="64"/>
      <c r="B85" s="64"/>
      <c r="C85" s="64"/>
      <c r="D85" s="64"/>
      <c r="E85" s="64"/>
      <c r="F85" s="64"/>
      <c r="G85" s="64"/>
      <c r="H85" s="64"/>
      <c r="L85" s="72"/>
    </row>
    <row r="86" spans="1:12">
      <c r="A86" s="64"/>
      <c r="B86" s="64"/>
      <c r="C86" s="64"/>
      <c r="D86" s="64"/>
      <c r="E86" s="64"/>
      <c r="F86" s="64"/>
      <c r="G86" s="64"/>
      <c r="H86" s="64"/>
    </row>
    <row r="87" spans="1:12">
      <c r="A87" s="64"/>
      <c r="B87" s="64"/>
      <c r="C87" s="64"/>
      <c r="D87" s="64"/>
      <c r="E87" s="64"/>
      <c r="F87" s="64"/>
      <c r="G87" s="64"/>
      <c r="H87" s="64"/>
      <c r="L87" s="73"/>
    </row>
    <row r="88" spans="1:12">
      <c r="A88" s="64"/>
      <c r="B88" s="64"/>
      <c r="C88" s="64"/>
      <c r="D88" s="64"/>
      <c r="E88" s="64"/>
      <c r="F88" s="64"/>
      <c r="G88" s="64"/>
      <c r="H88" s="64"/>
      <c r="L88" s="72"/>
    </row>
    <row r="89" spans="1:12">
      <c r="A89" s="64"/>
      <c r="B89" s="64"/>
      <c r="C89" s="64"/>
      <c r="D89" s="64"/>
      <c r="E89" s="64"/>
      <c r="F89" s="64"/>
      <c r="G89" s="64"/>
      <c r="H89" s="64"/>
      <c r="L89" s="72"/>
    </row>
    <row r="90" spans="1:12">
      <c r="A90" s="64"/>
      <c r="B90" s="64"/>
      <c r="C90" s="64"/>
      <c r="D90" s="64"/>
      <c r="E90" s="64"/>
      <c r="F90" s="64"/>
      <c r="G90" s="64"/>
      <c r="H90" s="64"/>
      <c r="L90" s="72"/>
    </row>
    <row r="91" spans="1:12">
      <c r="A91" s="64"/>
      <c r="B91" s="64"/>
      <c r="C91" s="64"/>
      <c r="D91" s="64"/>
      <c r="E91" s="64"/>
      <c r="F91" s="64"/>
      <c r="G91" s="64"/>
      <c r="H91" s="64"/>
    </row>
    <row r="92" spans="1:12">
      <c r="A92" s="64"/>
      <c r="B92" s="64"/>
      <c r="C92" s="64"/>
      <c r="D92" s="64"/>
      <c r="E92" s="64"/>
      <c r="F92" s="64"/>
      <c r="G92" s="64"/>
      <c r="H92" s="64"/>
      <c r="L92" s="73"/>
    </row>
    <row r="93" spans="1:12">
      <c r="A93" s="64"/>
      <c r="B93" s="64"/>
      <c r="C93" s="64"/>
      <c r="D93" s="64"/>
      <c r="E93" s="64"/>
      <c r="F93" s="64"/>
      <c r="G93" s="64"/>
      <c r="H93" s="64"/>
      <c r="L93" s="72"/>
    </row>
  </sheetData>
  <autoFilter ref="A1:J91" xr:uid="{00000000-0009-0000-0000-000006000000}"/>
  <sortState xmlns:xlrd2="http://schemas.microsoft.com/office/spreadsheetml/2017/richdata2" ref="A2:L93">
    <sortCondition ref="B2:B1000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Main</vt:lpstr>
      <vt:lpstr>Points</vt:lpstr>
      <vt:lpstr>Template FBC</vt:lpstr>
      <vt:lpstr>Template BBC</vt:lpstr>
      <vt:lpstr>Template Spirits</vt:lpstr>
      <vt:lpstr>Template Sake</vt:lpstr>
      <vt:lpstr>Template DBC</vt:lpstr>
      <vt:lpstr>Template AWS</vt:lpstr>
      <vt:lpstr>Tasters</vt:lpstr>
      <vt:lpstr>Series</vt:lpstr>
      <vt:lpstr>Samples</vt:lpstr>
      <vt:lpstr>'Template BBC'!Print_Area</vt:lpstr>
      <vt:lpstr>'Template DBC'!Print_Area</vt:lpstr>
      <vt:lpstr>'Template FBC'!Print_Area</vt:lpstr>
      <vt:lpstr>'Template Sake'!Print_Area</vt:lpstr>
      <vt:lpstr>'Template Spirits'!Print_Area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Pinou</dc:creator>
  <cp:lastModifiedBy>Frédéric Poll</cp:lastModifiedBy>
  <cp:lastPrinted>2019-11-05T11:04:14Z</cp:lastPrinted>
  <dcterms:created xsi:type="dcterms:W3CDTF">2009-04-13T11:02:13Z</dcterms:created>
  <dcterms:modified xsi:type="dcterms:W3CDTF">2022-04-12T09:27:16Z</dcterms:modified>
</cp:coreProperties>
</file>